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A data\CIP\RAC\Project documents\10 day course\"/>
    </mc:Choice>
  </mc:AlternateContent>
  <bookViews>
    <workbookView xWindow="240" yWindow="195" windowWidth="15120" windowHeight="7320"/>
  </bookViews>
  <sheets>
    <sheet name="DQA Tool" sheetId="1" r:id="rId1"/>
  </sheets>
  <definedNames>
    <definedName name="_xlnm.Print_Area" localSheetId="0">'DQA Tool'!$B$1:$H$68</definedName>
    <definedName name="_xlnm.Print_Titles" localSheetId="0">'DQA Tool'!$1:$7</definedName>
  </definedNames>
  <calcPr calcId="171027"/>
</workbook>
</file>

<file path=xl/calcChain.xml><?xml version="1.0" encoding="utf-8"?>
<calcChain xmlns="http://schemas.openxmlformats.org/spreadsheetml/2006/main">
  <c r="E21" i="1" l="1"/>
  <c r="C63" i="1" l="1"/>
  <c r="C50" i="1" l="1"/>
  <c r="C49" i="1"/>
  <c r="D21" i="1"/>
  <c r="F14" i="1"/>
  <c r="J20" i="1" l="1"/>
  <c r="C68" i="1"/>
  <c r="C67" i="1"/>
  <c r="C66" i="1"/>
  <c r="C64" i="1"/>
  <c r="C62" i="1"/>
  <c r="C61" i="1"/>
  <c r="C60" i="1"/>
  <c r="C59" i="1"/>
  <c r="C58" i="1"/>
  <c r="C57" i="1"/>
  <c r="C56" i="1"/>
  <c r="C55" i="1"/>
  <c r="C54" i="1"/>
  <c r="C53" i="1"/>
  <c r="C51" i="1"/>
  <c r="C48" i="1"/>
  <c r="C47" i="1"/>
  <c r="C46" i="1"/>
  <c r="C45" i="1"/>
  <c r="C44" i="1"/>
  <c r="C43" i="1"/>
  <c r="C41" i="1"/>
  <c r="C42" i="1" s="1"/>
  <c r="J12" i="1" s="1"/>
  <c r="C39" i="1"/>
  <c r="C37" i="1"/>
  <c r="C35" i="1"/>
  <c r="C34" i="1"/>
  <c r="C32" i="1"/>
  <c r="C31" i="1"/>
  <c r="C30" i="1"/>
  <c r="C29" i="1"/>
  <c r="J22" i="1"/>
  <c r="J21" i="1"/>
  <c r="X15" i="1"/>
  <c r="W15" i="1"/>
  <c r="V15" i="1"/>
  <c r="U15" i="1"/>
  <c r="X14" i="1"/>
  <c r="W14" i="1"/>
  <c r="V14" i="1"/>
  <c r="U14" i="1"/>
  <c r="J23" i="1"/>
  <c r="X13" i="1"/>
  <c r="W13" i="1"/>
  <c r="V13" i="1"/>
  <c r="U13" i="1"/>
  <c r="X12" i="1"/>
  <c r="W12" i="1"/>
  <c r="V12" i="1"/>
  <c r="U12" i="1"/>
  <c r="X11" i="1"/>
  <c r="W11" i="1"/>
  <c r="V11" i="1"/>
  <c r="U11" i="1"/>
  <c r="X10" i="1"/>
  <c r="W10" i="1"/>
  <c r="V10" i="1"/>
  <c r="U10" i="1"/>
  <c r="X9" i="1"/>
  <c r="W9" i="1"/>
  <c r="V9" i="1"/>
  <c r="U9" i="1"/>
  <c r="C40" i="1" l="1"/>
  <c r="J11" i="1" s="1"/>
  <c r="C33" i="1"/>
  <c r="J9" i="1" s="1"/>
  <c r="C69" i="1"/>
  <c r="J15" i="1" s="1"/>
  <c r="C36" i="1"/>
  <c r="J10" i="1" s="1"/>
  <c r="C65" i="1"/>
  <c r="J14" i="1" s="1"/>
  <c r="C52" i="1"/>
  <c r="J13" i="1" s="1"/>
</calcChain>
</file>

<file path=xl/sharedStrings.xml><?xml version="1.0" encoding="utf-8"?>
<sst xmlns="http://schemas.openxmlformats.org/spreadsheetml/2006/main" count="125" uniqueCount="97">
  <si>
    <t>Date of Review:</t>
  </si>
  <si>
    <t>Documents Reviewed:</t>
  </si>
  <si>
    <t xml:space="preserve">Component of the M&amp;E System </t>
  </si>
  <si>
    <t>Calculations</t>
  </si>
  <si>
    <t>Data Management Assessment - M&amp;E Unit</t>
  </si>
  <si>
    <t>yes -completely</t>
  </si>
  <si>
    <t>partly</t>
  </si>
  <si>
    <t>no, not at all</t>
  </si>
  <si>
    <t>N/A</t>
  </si>
  <si>
    <t>Part 1:   Data Verifications</t>
  </si>
  <si>
    <t>M&amp;E Capacities, Roles and Responsibilities</t>
  </si>
  <si>
    <t>accuracy</t>
  </si>
  <si>
    <t xml:space="preserve">A - Recounting reported Results:  </t>
  </si>
  <si>
    <t>Training</t>
  </si>
  <si>
    <t>reliability</t>
  </si>
  <si>
    <t>Recount results from source documents, compare the verified numbers to the site reported numbers and explain discrepancies (if any).</t>
  </si>
  <si>
    <t>Indicator Definitions</t>
  </si>
  <si>
    <t>timeliness</t>
  </si>
  <si>
    <t>Data Reporting Requirements</t>
  </si>
  <si>
    <t xml:space="preserve"> completeness</t>
  </si>
  <si>
    <t>Data-collection and Reporting Forms and Tools</t>
  </si>
  <si>
    <t>precision</t>
  </si>
  <si>
    <t>Data Management Processes and Data Quality Controls</t>
  </si>
  <si>
    <t>confidentiality</t>
  </si>
  <si>
    <t xml:space="preserve">What are the reasons for the discrepancy (if any) observed (i.e., data entry errors, arithmetic errors, missing source documents, other)? </t>
  </si>
  <si>
    <t xml:space="preserve">Links with National Reporting System </t>
  </si>
  <si>
    <t>integrity</t>
  </si>
  <si>
    <t xml:space="preserve">B - Reporting Performance: </t>
  </si>
  <si>
    <t>Review availability, completeness, and timeliness of reports from all reporting entities. How many reports should there have been from all reporting entities?  How many are there?  Were they received on time? Are they complete?</t>
  </si>
  <si>
    <t>Data and Reporting Verifications - M&amp;E Unit</t>
  </si>
  <si>
    <t>% Available</t>
  </si>
  <si>
    <t>% On Time</t>
  </si>
  <si>
    <t>% Complete</t>
  </si>
  <si>
    <t>Verification Factor</t>
  </si>
  <si>
    <t>Part 2.  Systems Assessment</t>
  </si>
  <si>
    <t>I - M&amp;E Capacities, Roles and Responsibilities</t>
  </si>
  <si>
    <t>II - Training</t>
  </si>
  <si>
    <t>There is a training plan which includes staff involved in data-collection and reporting at all levels in the reporting process.</t>
  </si>
  <si>
    <t>III - Indicator Definitions</t>
  </si>
  <si>
    <t>IV - Data Reporting Requirements</t>
  </si>
  <si>
    <t>V - Data-collection and Reporting Forms and Tools</t>
  </si>
  <si>
    <t>VI - Data Management Processes and Data Quality Controls</t>
  </si>
  <si>
    <t>System Assessment</t>
  </si>
  <si>
    <t>M&amp;E Unit</t>
  </si>
  <si>
    <t>Aggregation level</t>
  </si>
  <si>
    <t>Answer Codes: Yes - completely Partly, No - not at all         N/A</t>
  </si>
  <si>
    <t xml:space="preserve">Service Delivery Site </t>
  </si>
  <si>
    <t>Are all staff positions dedicated to M&amp;E and data management systems are filled.</t>
  </si>
  <si>
    <r>
      <t>REVIEWER COMMENTS</t>
    </r>
    <r>
      <rPr>
        <sz val="11"/>
        <rFont val="Arial"/>
        <family val="2"/>
      </rPr>
      <t xml:space="preserve">
(Please provide detail comments for each response not coded "Yes - Completely". Detailed responses will help guide strengthening measures )</t>
    </r>
  </si>
  <si>
    <t>Is there a designated staff responsible for reviewing the quality of data (i.e., accuracy, completeness,  timeliness and confidentiality ) received from sub-reporting levels (e.g., regions, districts, service points).</t>
  </si>
  <si>
    <t xml:space="preserve">Is a description of the services that are related to each indicator measured by the Program/project. </t>
  </si>
  <si>
    <t>Is there a written policy that states for how long source documents and reporting forms need to be retained.</t>
  </si>
  <si>
    <t>Are data collected maintained and confidentiality stored (password protected, files locked and secured)?</t>
  </si>
  <si>
    <t>Is feedback systematically provided to all sub-reporting levels on the quality of their reporting (i.e., accuracy, completeness and timeliness).</t>
  </si>
  <si>
    <t>Is there a written back-up procedure for when data entry or data processing is computerized.</t>
  </si>
  <si>
    <t>If yes, is the latest date of back-up is appropriate given the frequency of update of the computerized system (e.g., back-ups are weekly or monthly).</t>
  </si>
  <si>
    <t>Data Verification and System Assessment Sheet</t>
  </si>
  <si>
    <t>If YES has regular supervisory site visits taken place and that data quality has been reviewed (Evidence of field reports)</t>
  </si>
  <si>
    <t>Are there clearly defined and followed up procedures to periodically follow up source data? (Ask for a copy of procedures)</t>
  </si>
  <si>
    <t>Does the reporting system enables the identification and recording of a "drop out", a person "lost to follow-up" and a person who died?</t>
  </si>
  <si>
    <t>Is there a written procedure to address late, incomplete, inaccurate and missing reports; including following-up with sub-reporting levels on data quality issues (discrepancies in reports)?</t>
  </si>
  <si>
    <t>Does the recording and reporting system avoids double counting people within and across Service Delivery Points (e.g., a person receiving the same service twice in a reporting period, a person registered as receiving the same service in two different locations, etc)?</t>
  </si>
  <si>
    <t>How are the project reports scheduled?</t>
  </si>
  <si>
    <t xml:space="preserve">VII - Reporting System </t>
  </si>
  <si>
    <r>
      <t>Calculate the ratio of recounted to reported numbers.</t>
    </r>
    <r>
      <rPr>
        <sz val="14"/>
        <rFont val="Arial"/>
        <family val="2"/>
      </rPr>
      <t xml:space="preserve"> </t>
    </r>
    <r>
      <rPr>
        <b/>
        <sz val="14"/>
        <color indexed="10"/>
        <rFont val="Arial"/>
        <family val="2"/>
      </rPr>
      <t>[A/B]</t>
    </r>
  </si>
  <si>
    <r>
      <t xml:space="preserve">How many reports are there (received)? </t>
    </r>
    <r>
      <rPr>
        <b/>
        <sz val="14"/>
        <color indexed="10"/>
        <rFont val="Arial"/>
        <family val="2"/>
      </rPr>
      <t>[B]</t>
    </r>
  </si>
  <si>
    <r>
      <t xml:space="preserve">Calculate % </t>
    </r>
    <r>
      <rPr>
        <b/>
        <u/>
        <sz val="14"/>
        <rFont val="Arial"/>
        <family val="2"/>
      </rPr>
      <t>Available</t>
    </r>
    <r>
      <rPr>
        <b/>
        <sz val="14"/>
        <rFont val="Arial"/>
        <family val="2"/>
      </rPr>
      <t xml:space="preserve"> Reports</t>
    </r>
    <r>
      <rPr>
        <sz val="14"/>
        <rFont val="Arial"/>
        <family val="2"/>
      </rPr>
      <t xml:space="preserve"> </t>
    </r>
    <r>
      <rPr>
        <b/>
        <sz val="14"/>
        <color indexed="10"/>
        <rFont val="Arial"/>
        <family val="2"/>
      </rPr>
      <t>[B/A]</t>
    </r>
  </si>
  <si>
    <r>
      <t xml:space="preserve">Check the dates on the reports received.  How many reports were received on time? (i.e., received by the due date). </t>
    </r>
    <r>
      <rPr>
        <b/>
        <sz val="14"/>
        <color indexed="10"/>
        <rFont val="Arial"/>
        <family val="2"/>
      </rPr>
      <t>[C]</t>
    </r>
  </si>
  <si>
    <r>
      <t xml:space="preserve">Calculate % </t>
    </r>
    <r>
      <rPr>
        <b/>
        <u/>
        <sz val="14"/>
        <rFont val="Arial"/>
        <family val="2"/>
      </rPr>
      <t>On time</t>
    </r>
    <r>
      <rPr>
        <b/>
        <sz val="14"/>
        <rFont val="Arial"/>
        <family val="2"/>
      </rPr>
      <t xml:space="preserve"> Reports </t>
    </r>
    <r>
      <rPr>
        <b/>
        <sz val="14"/>
        <color indexed="10"/>
        <rFont val="Arial"/>
        <family val="2"/>
      </rPr>
      <t>[C/A]</t>
    </r>
  </si>
  <si>
    <r>
      <t xml:space="preserve">How many reports were complete?  (i.e., complete means that the report contained all the required indicator data*). </t>
    </r>
    <r>
      <rPr>
        <b/>
        <sz val="14"/>
        <color indexed="10"/>
        <rFont val="Arial"/>
        <family val="2"/>
      </rPr>
      <t>[D]</t>
    </r>
    <r>
      <rPr>
        <sz val="14"/>
        <rFont val="Arial"/>
        <family val="2"/>
      </rPr>
      <t xml:space="preserve">   </t>
    </r>
  </si>
  <si>
    <r>
      <t xml:space="preserve">Calculate % </t>
    </r>
    <r>
      <rPr>
        <b/>
        <u/>
        <sz val="14"/>
        <rFont val="Arial"/>
        <family val="2"/>
      </rPr>
      <t>Complete</t>
    </r>
    <r>
      <rPr>
        <b/>
        <sz val="14"/>
        <rFont val="Arial"/>
        <family val="2"/>
      </rPr>
      <t xml:space="preserve"> Reports </t>
    </r>
    <r>
      <rPr>
        <b/>
        <sz val="14"/>
        <color indexed="10"/>
        <rFont val="Arial"/>
        <family val="2"/>
      </rPr>
      <t>[D/A]</t>
    </r>
  </si>
  <si>
    <t>YES</t>
  </si>
  <si>
    <r>
      <rPr>
        <i/>
        <sz val="14"/>
        <rFont val="Arial"/>
        <family val="2"/>
      </rPr>
      <t>(If multiple organizations are implementing activities under the Program/project)</t>
    </r>
    <r>
      <rPr>
        <sz val="14"/>
        <rFont val="Arial"/>
        <family val="2"/>
      </rPr>
      <t xml:space="preserve"> Are there standard data collection and reporting forms/tools/instruments that are systematic? </t>
    </r>
  </si>
  <si>
    <t>NO</t>
  </si>
  <si>
    <t>Are the source documents filed based on standard procedures and coding system?</t>
  </si>
  <si>
    <t>Are all source documents and reporting forms relevant for measuring the indicator(s) available for auditing purposes (including dated print-outs in case of computerized system).</t>
  </si>
  <si>
    <t>Is there a clearly documented data aggregation, analysis and/or manipulation steps performed at each level of the reporting system.</t>
  </si>
  <si>
    <t>Are there are quality controls in place when data from paper-based forms are entered into a computer (e.g., double entry, post-data entry verification, etc).</t>
  </si>
  <si>
    <t xml:space="preserve">Are relevant beneficiary data maintained according to written confidentiality guidelines? </t>
  </si>
  <si>
    <t>Have the majority of staff involved in data collection and reporting process received training on the data management processes and tools.</t>
  </si>
  <si>
    <r>
      <t xml:space="preserve">Aggregated result was contained in the summary report prepared by the M&amp;E Unit? </t>
    </r>
    <r>
      <rPr>
        <b/>
        <sz val="14"/>
        <color indexed="10"/>
        <rFont val="Arial"/>
        <family val="2"/>
      </rPr>
      <t>[B]</t>
    </r>
  </si>
  <si>
    <t>How many reports should have been there from all reporting entities (e.g., partners, regions, districts, service points)? [A]</t>
  </si>
  <si>
    <t>Is there a documented organizational structure/chart that clearly identifies positions that have data management responsibilities at the MLE Unit.</t>
  </si>
  <si>
    <t>Is there a senior staff member (e.g., the Project Manager) who is responsible for reviewing the aggregated numbers prior to the submission/release of reports from the MLE Unit.</t>
  </si>
  <si>
    <t>Are the operation indicator definitions meeting relevant standards that are systematically used across the project/organization</t>
  </si>
  <si>
    <t>How is data reported from the field to the project office? (Is there a single channel in the reporting system)</t>
  </si>
  <si>
    <t>Does the system record information about where the service is delivered (i.e. region, district, ward, etc.)</t>
  </si>
  <si>
    <t>….if yes, place names are recorded using standarized naming/labelleing conventions.</t>
  </si>
  <si>
    <t>Has the MLE Unit identified a standard source document (e.g., farmers record, delivery note, register, etc.) to be used by all service delivery points to record service delivery.</t>
  </si>
  <si>
    <t>The MLE Unit has identified standard reporting forms/tools to be used by all reporting levels.</t>
  </si>
  <si>
    <t>Are there clear instructions provided by the MLE Unit on how to complete the data collection and reporting forms/tools at all levels?</t>
  </si>
  <si>
    <t>Is the data collected by the MLE system have sufficient precision to measure the indicator(s) (i.e., relevant data are collected by sex, age, etc. if the indicator specifies disaggregation by these characteristics).</t>
  </si>
  <si>
    <t>Has the project/ MLE Unit clearly docunted in writing what is reported to who, how, when  the report is required (reporting requirements and deadlines)?</t>
  </si>
  <si>
    <t>Has the MLE Unit documented and shared the definition of the indicator(s) with all relevant levels of the reporting system (e.g., regions, districts, service points).</t>
  </si>
  <si>
    <t>If data discrepancies have been uncovered in reports from sub-reporting levels, does the MLE Unit document how these inconsistencies have been resolved?</t>
  </si>
  <si>
    <r>
      <t xml:space="preserve">Re-aggregates the numbers from the reports received from all reporting entities. What is the re-aggregated number? </t>
    </r>
    <r>
      <rPr>
        <b/>
        <sz val="14"/>
        <color indexed="10"/>
        <rFont val="Arial"/>
        <family val="2"/>
      </rPr>
      <t>[A]</t>
    </r>
  </si>
  <si>
    <t>MLE Unit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</si>
</sst>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Arial"/>
    </font>
    <font>
      <sz val="10"/>
      <name val="Arial"/>
      <family val="2"/>
    </font>
    <font>
      <b/>
      <sz val="20"/>
      <color indexed="9"/>
      <name val="Arial"/>
      <family val="2"/>
    </font>
    <font>
      <sz val="10"/>
      <name val="Arial"/>
      <family val="2"/>
    </font>
    <font>
      <b/>
      <sz val="14"/>
      <name val="Arial"/>
      <family val="2"/>
    </font>
    <font>
      <sz val="14"/>
      <name val="Arial"/>
      <family val="2"/>
    </font>
    <font>
      <sz val="9"/>
      <name val="Arial"/>
      <family val="2"/>
    </font>
    <font>
      <b/>
      <sz val="12"/>
      <name val="Arial"/>
      <family val="2"/>
    </font>
    <font>
      <b/>
      <sz val="11"/>
      <name val="Arial"/>
      <family val="2"/>
    </font>
    <font>
      <sz val="11"/>
      <name val="Arial"/>
      <family val="2"/>
    </font>
    <font>
      <sz val="9"/>
      <name val="Times New Roman"/>
      <family val="1"/>
    </font>
    <font>
      <b/>
      <sz val="10"/>
      <name val="Arial"/>
      <family val="2"/>
    </font>
    <font>
      <sz val="8"/>
      <name val="Arial"/>
      <family val="2"/>
    </font>
    <font>
      <b/>
      <i/>
      <sz val="14"/>
      <name val="Arial"/>
      <family val="2"/>
    </font>
    <font>
      <i/>
      <sz val="14"/>
      <name val="Arial"/>
      <family val="2"/>
    </font>
    <font>
      <b/>
      <sz val="14"/>
      <color indexed="10"/>
      <name val="Arial"/>
      <family val="2"/>
    </font>
    <font>
      <b/>
      <u/>
      <sz val="14"/>
      <name val="Arial"/>
      <family val="2"/>
    </font>
    <font>
      <sz val="14"/>
      <color rgb="FFFF0000"/>
      <name val="Arial"/>
      <family val="2"/>
    </font>
    <font>
      <b/>
      <sz val="16"/>
      <color rgb="FFFF0000"/>
      <name val="Arial"/>
      <family val="2"/>
    </font>
  </fonts>
  <fills count="10">
    <fill>
      <patternFill patternType="none"/>
    </fill>
    <fill>
      <patternFill patternType="gray125"/>
    </fill>
    <fill>
      <patternFill patternType="solid">
        <fgColor indexed="18"/>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3" fillId="3" borderId="0" xfId="0" applyFont="1" applyFill="1" applyAlignment="1">
      <alignment vertical="center"/>
    </xf>
    <xf numFmtId="0" fontId="3" fillId="0" borderId="0" xfId="0" applyFont="1" applyAlignment="1">
      <alignment vertical="center"/>
    </xf>
    <xf numFmtId="0" fontId="5" fillId="0" borderId="6" xfId="0" applyFont="1" applyFill="1" applyBorder="1" applyAlignment="1" applyProtection="1">
      <alignment vertical="center" wrapText="1"/>
    </xf>
    <xf numFmtId="0" fontId="6" fillId="3" borderId="0" xfId="0" applyFont="1" applyFill="1" applyAlignment="1">
      <alignment vertical="center"/>
    </xf>
    <xf numFmtId="0" fontId="6" fillId="0" borderId="0" xfId="0" applyFont="1" applyAlignment="1">
      <alignment vertical="center"/>
    </xf>
    <xf numFmtId="0" fontId="4" fillId="0" borderId="5" xfId="0" applyFont="1" applyFill="1" applyBorder="1" applyAlignment="1">
      <alignment vertical="center"/>
    </xf>
    <xf numFmtId="0" fontId="6" fillId="3" borderId="0" xfId="0" applyFont="1" applyFill="1" applyAlignment="1"/>
    <xf numFmtId="0" fontId="6" fillId="0" borderId="0" xfId="0" applyFont="1" applyAlignment="1"/>
    <xf numFmtId="0" fontId="3" fillId="3" borderId="0" xfId="0" applyFont="1" applyFill="1" applyAlignment="1">
      <alignment horizontal="left" vertical="center"/>
    </xf>
    <xf numFmtId="0" fontId="3" fillId="0" borderId="0" xfId="0" applyFont="1" applyAlignment="1">
      <alignment horizontal="left" vertical="center"/>
    </xf>
    <xf numFmtId="0" fontId="10" fillId="3" borderId="0" xfId="0" applyFont="1" applyFill="1" applyAlignment="1">
      <alignment vertical="center"/>
    </xf>
    <xf numFmtId="0" fontId="10" fillId="0" borderId="0" xfId="0" applyFont="1" applyAlignment="1">
      <alignment vertical="center"/>
    </xf>
    <xf numFmtId="0" fontId="9" fillId="3" borderId="0" xfId="0" applyFont="1" applyFill="1" applyAlignment="1">
      <alignment vertical="center"/>
    </xf>
    <xf numFmtId="0" fontId="9" fillId="0" borderId="0" xfId="0" applyFont="1" applyAlignment="1">
      <alignment vertical="center"/>
    </xf>
    <xf numFmtId="0" fontId="4" fillId="6" borderId="18" xfId="0" applyFont="1" applyFill="1" applyBorder="1" applyAlignment="1">
      <alignment horizontal="center" vertical="center"/>
    </xf>
    <xf numFmtId="0" fontId="4" fillId="6" borderId="0" xfId="0" applyFont="1" applyFill="1" applyBorder="1" applyAlignment="1">
      <alignment horizontal="center" vertical="center"/>
    </xf>
    <xf numFmtId="0" fontId="7" fillId="6" borderId="0" xfId="0" applyFont="1" applyFill="1" applyBorder="1" applyAlignment="1">
      <alignment horizontal="center" textRotation="90"/>
    </xf>
    <xf numFmtId="0" fontId="9"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3" fillId="3" borderId="0" xfId="0" applyFont="1" applyFill="1" applyAlignment="1">
      <alignment horizontal="center" vertical="center"/>
    </xf>
    <xf numFmtId="2" fontId="3" fillId="3" borderId="0" xfId="0" applyNumberFormat="1" applyFont="1" applyFill="1" applyAlignment="1">
      <alignment horizontal="center" vertical="center"/>
    </xf>
    <xf numFmtId="1" fontId="3" fillId="3" borderId="0"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2" fontId="3" fillId="3" borderId="0" xfId="0" applyNumberFormat="1" applyFont="1" applyFill="1" applyAlignment="1">
      <alignment vertical="center"/>
    </xf>
    <xf numFmtId="9" fontId="3" fillId="3" borderId="0" xfId="0" applyNumberFormat="1" applyFont="1" applyFill="1" applyAlignment="1">
      <alignment horizontal="center" vertical="center"/>
    </xf>
    <xf numFmtId="0" fontId="6" fillId="3" borderId="0" xfId="0" applyFont="1" applyFill="1" applyAlignment="1">
      <alignment horizontal="center" vertical="center"/>
    </xf>
    <xf numFmtId="9" fontId="3" fillId="3" borderId="0" xfId="1" applyFont="1" applyFill="1" applyAlignment="1">
      <alignment horizontal="center" vertical="center"/>
    </xf>
    <xf numFmtId="0" fontId="4" fillId="8" borderId="21" xfId="0" applyFont="1" applyFill="1" applyBorder="1" applyAlignment="1">
      <alignment horizontal="left" vertical="center" wrapText="1" indent="1"/>
    </xf>
    <xf numFmtId="0" fontId="4" fillId="8" borderId="22" xfId="0" applyFont="1" applyFill="1" applyBorder="1" applyAlignment="1">
      <alignment horizontal="left" vertical="center" wrapText="1" indent="1"/>
    </xf>
    <xf numFmtId="0" fontId="12" fillId="3" borderId="0" xfId="0" applyFont="1" applyFill="1" applyAlignment="1">
      <alignment vertical="center" wrapText="1"/>
    </xf>
    <xf numFmtId="0" fontId="12" fillId="3" borderId="0" xfId="0" applyFont="1" applyFill="1" applyAlignment="1">
      <alignment horizontal="center" vertical="center"/>
    </xf>
    <xf numFmtId="0" fontId="3"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xf>
    <xf numFmtId="0" fontId="5" fillId="0" borderId="2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13" fillId="8" borderId="4" xfId="0" applyFont="1" applyFill="1" applyBorder="1" applyAlignment="1">
      <alignment horizontal="left" vertical="center" wrapText="1" indent="1"/>
    </xf>
    <xf numFmtId="0" fontId="14" fillId="8" borderId="6" xfId="0" applyFont="1" applyFill="1" applyBorder="1" applyAlignment="1">
      <alignment horizontal="left" vertical="center" wrapText="1" indent="1"/>
    </xf>
    <xf numFmtId="0" fontId="13" fillId="5" borderId="21"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0" fontId="13" fillId="8" borderId="6" xfId="0" applyFont="1" applyFill="1" applyBorder="1" applyAlignment="1">
      <alignment vertical="center" wrapText="1"/>
    </xf>
    <xf numFmtId="0" fontId="13" fillId="8" borderId="21" xfId="0" applyFont="1" applyFill="1" applyBorder="1" applyAlignment="1">
      <alignment vertical="center" wrapText="1"/>
    </xf>
    <xf numFmtId="0" fontId="13" fillId="8" borderId="22" xfId="0" applyFont="1" applyFill="1" applyBorder="1" applyAlignment="1">
      <alignment vertical="center" wrapText="1"/>
    </xf>
    <xf numFmtId="0" fontId="5" fillId="4" borderId="24" xfId="0" applyFont="1" applyFill="1" applyBorder="1" applyAlignment="1">
      <alignment horizontal="center" vertical="center" wrapText="1"/>
    </xf>
    <xf numFmtId="0" fontId="5" fillId="4" borderId="6" xfId="0" applyFont="1" applyFill="1" applyBorder="1" applyAlignment="1">
      <alignment horizontal="left" vertical="center" wrapText="1" inden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4" borderId="6" xfId="0" applyFont="1" applyFill="1" applyBorder="1" applyAlignment="1">
      <alignment horizontal="left" vertical="center" wrapText="1" indent="1"/>
    </xf>
    <xf numFmtId="0" fontId="5" fillId="5" borderId="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9" fontId="5" fillId="6" borderId="5" xfId="1"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10" xfId="0" applyFont="1" applyFill="1" applyBorder="1" applyAlignment="1">
      <alignment horizontal="left" vertical="center" wrapText="1" inden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4" borderId="24" xfId="0" applyFont="1" applyFill="1" applyBorder="1" applyAlignment="1">
      <alignment horizontal="left" vertical="center" wrapText="1" indent="1"/>
    </xf>
    <xf numFmtId="0" fontId="5" fillId="0" borderId="5" xfId="0" applyFont="1" applyFill="1" applyBorder="1" applyAlignment="1">
      <alignment horizontal="center" vertical="center" wrapText="1"/>
    </xf>
    <xf numFmtId="0" fontId="5" fillId="6" borderId="23" xfId="0" applyFont="1" applyFill="1" applyBorder="1" applyAlignment="1">
      <alignment horizontal="left" vertical="center" wrapText="1" indent="1"/>
    </xf>
    <xf numFmtId="0" fontId="5" fillId="6" borderId="22" xfId="0" applyFont="1" applyFill="1" applyBorder="1" applyAlignment="1">
      <alignment horizontal="left" vertical="center" wrapText="1" indent="1"/>
    </xf>
    <xf numFmtId="9" fontId="5" fillId="0" borderId="5" xfId="1" applyFont="1" applyFill="1" applyBorder="1" applyAlignment="1">
      <alignment horizontal="center" vertical="center" wrapText="1"/>
    </xf>
    <xf numFmtId="0" fontId="5" fillId="4" borderId="26" xfId="0" applyFont="1" applyFill="1" applyBorder="1" applyAlignment="1">
      <alignment horizontal="left" vertical="center" wrapText="1" indent="1"/>
    </xf>
    <xf numFmtId="0" fontId="5" fillId="4" borderId="27" xfId="0" applyFont="1" applyFill="1" applyBorder="1" applyAlignment="1">
      <alignment horizontal="left" vertical="center" wrapText="1" indent="1"/>
    </xf>
    <xf numFmtId="164" fontId="5" fillId="5" borderId="27" xfId="0" applyNumberFormat="1" applyFont="1" applyFill="1" applyBorder="1" applyAlignment="1">
      <alignment horizontal="center" vertical="center" wrapText="1"/>
    </xf>
    <xf numFmtId="164" fontId="5" fillId="5" borderId="28" xfId="0" applyNumberFormat="1" applyFont="1" applyFill="1" applyBorder="1" applyAlignment="1">
      <alignment horizontal="center" vertical="center" wrapText="1"/>
    </xf>
    <xf numFmtId="9" fontId="5" fillId="0" borderId="28" xfId="1" applyFont="1" applyFill="1" applyBorder="1" applyAlignment="1">
      <alignment horizontal="center" vertical="center" wrapText="1"/>
    </xf>
    <xf numFmtId="0" fontId="5" fillId="6" borderId="18" xfId="0" applyFont="1" applyFill="1" applyBorder="1" applyAlignment="1">
      <alignment horizontal="left" vertical="center" wrapText="1" indent="1"/>
    </xf>
    <xf numFmtId="0" fontId="5" fillId="6" borderId="0" xfId="0" applyFont="1" applyFill="1" applyBorder="1" applyAlignment="1">
      <alignment horizontal="left" vertical="center" wrapText="1" indent="1"/>
    </xf>
    <xf numFmtId="164" fontId="5" fillId="6" borderId="0" xfId="0" applyNumberFormat="1" applyFont="1" applyFill="1" applyBorder="1" applyAlignment="1">
      <alignment horizontal="center" vertical="center" wrapText="1"/>
    </xf>
    <xf numFmtId="9" fontId="5" fillId="6" borderId="0" xfId="1" applyFont="1" applyFill="1" applyBorder="1" applyAlignment="1">
      <alignment horizontal="center" vertical="center" wrapText="1"/>
    </xf>
    <xf numFmtId="0" fontId="5" fillId="8" borderId="31" xfId="0" applyFont="1" applyFill="1" applyBorder="1" applyAlignment="1">
      <alignment horizontal="left" vertical="center" wrapText="1" indent="1"/>
    </xf>
    <xf numFmtId="0" fontId="5" fillId="5"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5" borderId="21"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4" borderId="6" xfId="0" applyNumberFormat="1" applyFont="1" applyFill="1" applyBorder="1" applyAlignment="1">
      <alignment horizontal="left" vertical="center" wrapText="1" indent="1"/>
    </xf>
    <xf numFmtId="0" fontId="5" fillId="4" borderId="26" xfId="0" applyFont="1" applyFill="1" applyBorder="1" applyAlignment="1">
      <alignment horizontal="center" vertical="center" wrapText="1"/>
    </xf>
    <xf numFmtId="0" fontId="5" fillId="4" borderId="27" xfId="0" applyFont="1" applyFill="1" applyBorder="1" applyAlignment="1">
      <alignment horizontal="left" vertical="center" wrapText="1" indent="2"/>
    </xf>
    <xf numFmtId="0" fontId="5" fillId="5" borderId="27"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8" borderId="34" xfId="0" applyFont="1" applyFill="1" applyBorder="1" applyAlignment="1">
      <alignment horizontal="center" vertical="center" wrapText="1"/>
    </xf>
    <xf numFmtId="0" fontId="5" fillId="8" borderId="35" xfId="0" applyFont="1" applyFill="1" applyBorder="1" applyAlignment="1">
      <alignment horizontal="left" vertical="center" wrapText="1" indent="1"/>
    </xf>
    <xf numFmtId="0" fontId="5" fillId="8" borderId="36" xfId="0" applyFont="1" applyFill="1" applyBorder="1" applyAlignment="1">
      <alignment horizontal="center" vertical="center" wrapText="1"/>
    </xf>
    <xf numFmtId="0" fontId="5" fillId="8" borderId="35" xfId="0" applyFont="1" applyFill="1" applyBorder="1" applyAlignment="1">
      <alignment horizontal="center" vertical="center" wrapText="1"/>
    </xf>
    <xf numFmtId="0" fontId="5" fillId="8" borderId="37" xfId="0" applyFont="1" applyFill="1" applyBorder="1" applyAlignment="1">
      <alignment horizontal="left" vertical="center" wrapText="1" indent="1"/>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0" xfId="0" applyFont="1" applyFill="1" applyAlignment="1">
      <alignment vertical="center"/>
    </xf>
    <xf numFmtId="0" fontId="5" fillId="6" borderId="27" xfId="0" applyFont="1" applyFill="1" applyBorder="1" applyAlignment="1">
      <alignment horizontal="left" vertical="center" wrapText="1" indent="1"/>
    </xf>
    <xf numFmtId="0" fontId="5" fillId="6" borderId="33" xfId="0" applyFont="1" applyFill="1" applyBorder="1" applyAlignment="1">
      <alignment horizontal="left" vertical="center" wrapText="1" indent="1"/>
    </xf>
    <xf numFmtId="0" fontId="5" fillId="0" borderId="23" xfId="0" applyFont="1" applyFill="1" applyBorder="1" applyAlignment="1">
      <alignment horizontal="left" vertical="center" wrapText="1" indent="1"/>
    </xf>
    <xf numFmtId="0" fontId="5" fillId="0" borderId="22" xfId="0" applyFont="1" applyFill="1" applyBorder="1" applyAlignment="1">
      <alignment horizontal="left" vertical="center" wrapText="1" indent="1"/>
    </xf>
    <xf numFmtId="0" fontId="13" fillId="8" borderId="4" xfId="0" applyFont="1" applyFill="1" applyBorder="1" applyAlignment="1">
      <alignment horizontal="left" vertical="center" wrapText="1" indent="2"/>
    </xf>
    <xf numFmtId="0" fontId="13" fillId="8" borderId="21" xfId="0" applyFont="1" applyFill="1" applyBorder="1" applyAlignment="1">
      <alignment horizontal="left" vertical="center" wrapText="1" indent="2"/>
    </xf>
    <xf numFmtId="0" fontId="5" fillId="6" borderId="10" xfId="0" applyFont="1" applyFill="1" applyBorder="1" applyAlignment="1">
      <alignment horizontal="left" vertical="center" wrapText="1" indent="1"/>
    </xf>
    <xf numFmtId="0" fontId="5" fillId="6" borderId="32" xfId="0" applyFont="1" applyFill="1" applyBorder="1" applyAlignment="1">
      <alignment horizontal="left" vertical="center" wrapText="1" indent="1"/>
    </xf>
    <xf numFmtId="0" fontId="5" fillId="6" borderId="6" xfId="0" applyFont="1" applyFill="1" applyBorder="1" applyAlignment="1">
      <alignment horizontal="left" vertical="center" wrapText="1" indent="1"/>
    </xf>
    <xf numFmtId="0" fontId="5" fillId="6" borderId="7"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6" borderId="22"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32" xfId="0" applyFont="1" applyFill="1" applyBorder="1" applyAlignment="1">
      <alignment horizontal="left" vertical="center" wrapText="1" indent="1"/>
    </xf>
    <xf numFmtId="0" fontId="13" fillId="8" borderId="23"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5" fillId="6" borderId="29"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4" fillId="7" borderId="19" xfId="0" applyFont="1" applyFill="1" applyBorder="1" applyAlignment="1">
      <alignment horizontal="left" vertical="center" wrapText="1" indent="1"/>
    </xf>
    <xf numFmtId="0" fontId="4" fillId="7" borderId="20" xfId="0"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0" fontId="4" fillId="7" borderId="3" xfId="0" applyFont="1" applyFill="1" applyBorder="1" applyAlignment="1">
      <alignment horizontal="left" vertical="center" wrapText="1" indent="1"/>
    </xf>
    <xf numFmtId="0" fontId="18" fillId="6" borderId="23"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3" fillId="8" borderId="4" xfId="0" applyFont="1" applyFill="1" applyBorder="1" applyAlignment="1">
      <alignment horizontal="left" vertical="center" wrapText="1" indent="1"/>
    </xf>
    <xf numFmtId="0" fontId="13" fillId="8" borderId="21" xfId="0" applyFont="1" applyFill="1" applyBorder="1" applyAlignment="1">
      <alignment horizontal="left" vertical="center" wrapText="1" indent="1"/>
    </xf>
    <xf numFmtId="0" fontId="13" fillId="8" borderId="22" xfId="0" applyFont="1" applyFill="1" applyBorder="1" applyAlignment="1">
      <alignment horizontal="left" vertical="center" wrapText="1" inden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4" xfId="0" applyFont="1" applyFill="1" applyBorder="1" applyAlignment="1">
      <alignment horizontal="right" vertical="center" indent="1"/>
    </xf>
    <xf numFmtId="0" fontId="4" fillId="0" borderId="5" xfId="0" applyFont="1" applyFill="1" applyBorder="1" applyAlignment="1">
      <alignment horizontal="right" vertical="center" inden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23"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7" fillId="5" borderId="10" xfId="0" applyFont="1" applyFill="1" applyBorder="1" applyAlignment="1">
      <alignment horizontal="center" textRotation="90"/>
    </xf>
    <xf numFmtId="0" fontId="7" fillId="5" borderId="15" xfId="0" applyFont="1" applyFill="1" applyBorder="1" applyAlignment="1">
      <alignment horizontal="center" textRotation="90"/>
    </xf>
    <xf numFmtId="0" fontId="8" fillId="4" borderId="1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1" fillId="0" borderId="23" xfId="0" applyFont="1" applyFill="1" applyBorder="1" applyAlignment="1">
      <alignment horizontal="left" vertical="center" wrapText="1"/>
    </xf>
    <xf numFmtId="0" fontId="11" fillId="0" borderId="21" xfId="0" applyFont="1" applyFill="1" applyBorder="1" applyAlignment="1">
      <alignment horizontal="left" vertical="center"/>
    </xf>
    <xf numFmtId="0" fontId="5" fillId="9" borderId="23" xfId="0" applyFont="1" applyFill="1" applyBorder="1" applyAlignment="1">
      <alignment horizontal="left" vertical="center" wrapText="1" indent="1"/>
    </xf>
    <xf numFmtId="0" fontId="5" fillId="9" borderId="22" xfId="0" applyFont="1" applyFill="1" applyBorder="1" applyAlignment="1">
      <alignment horizontal="left" vertical="center" wrapText="1" indent="1"/>
    </xf>
    <xf numFmtId="0" fontId="17" fillId="9" borderId="23" xfId="0" applyFont="1" applyFill="1" applyBorder="1" applyAlignment="1">
      <alignment horizontal="left" vertical="center" wrapText="1" indent="1"/>
    </xf>
    <xf numFmtId="0" fontId="17" fillId="9" borderId="22" xfId="0" applyFont="1" applyFill="1" applyBorder="1" applyAlignment="1">
      <alignment horizontal="left" vertical="center" wrapText="1" indent="1"/>
    </xf>
  </cellXfs>
  <cellStyles count="2">
    <cellStyle name="Normal" xfId="0" builtinId="0"/>
    <cellStyle name="Percent" xfId="1" builtinId="5"/>
  </cellStyles>
  <dxfs count="3">
    <dxf>
      <font>
        <condense val="0"/>
        <extend val="0"/>
        <color auto="1"/>
      </font>
      <fill>
        <patternFill>
          <bgColor indexed="13"/>
        </patternFill>
      </fill>
    </dxf>
    <dxf>
      <font>
        <condense val="0"/>
        <extend val="0"/>
        <color indexed="9"/>
      </font>
      <fill>
        <patternFill>
          <bgColor indexed="10"/>
        </patternFill>
      </fill>
    </dxf>
    <dxf>
      <font>
        <condense val="0"/>
        <extend val="0"/>
        <color auto="1"/>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9"/>
  </sheetPr>
  <dimension ref="A1:AF1445"/>
  <sheetViews>
    <sheetView tabSelected="1" view="pageBreakPreview" zoomScale="70" zoomScaleNormal="115" zoomScaleSheetLayoutView="70" workbookViewId="0">
      <selection activeCell="A3" sqref="A3:B3"/>
    </sheetView>
  </sheetViews>
  <sheetFormatPr defaultRowHeight="50.1" customHeight="1" x14ac:dyDescent="0.2"/>
  <cols>
    <col min="1" max="1" width="4.7109375" style="32" customWidth="1"/>
    <col min="2" max="2" width="95.5703125" style="33" customWidth="1"/>
    <col min="3" max="3" width="9.5703125" style="33" hidden="1" customWidth="1"/>
    <col min="4" max="4" width="12.7109375" style="33" hidden="1" customWidth="1"/>
    <col min="5" max="5" width="13.85546875" style="33" hidden="1" customWidth="1"/>
    <col min="6" max="6" width="14.28515625" style="34" customWidth="1"/>
    <col min="7" max="7" width="35.7109375" style="34" customWidth="1"/>
    <col min="8" max="8" width="98.7109375" style="2" customWidth="1"/>
    <col min="9" max="27" width="9.140625" style="1"/>
    <col min="28" max="16384" width="9.140625" style="2"/>
  </cols>
  <sheetData>
    <row r="1" spans="1:27" ht="60" customHeight="1" x14ac:dyDescent="0.2">
      <c r="A1" s="122" t="s">
        <v>56</v>
      </c>
      <c r="B1" s="123"/>
      <c r="C1" s="123"/>
      <c r="D1" s="123"/>
      <c r="E1" s="123"/>
      <c r="F1" s="123"/>
      <c r="G1" s="123"/>
      <c r="H1" s="124"/>
    </row>
    <row r="2" spans="1:27" ht="30" customHeight="1" x14ac:dyDescent="0.2">
      <c r="A2" s="125" t="s">
        <v>0</v>
      </c>
      <c r="B2" s="126"/>
      <c r="C2" s="3"/>
      <c r="D2" s="3"/>
      <c r="E2" s="3"/>
      <c r="F2" s="127"/>
      <c r="G2" s="127"/>
      <c r="H2" s="128"/>
    </row>
    <row r="3" spans="1:27" s="5" customFormat="1" ht="30" customHeight="1" x14ac:dyDescent="0.2">
      <c r="A3" s="125" t="s">
        <v>96</v>
      </c>
      <c r="B3" s="126"/>
      <c r="C3" s="3"/>
      <c r="D3" s="3"/>
      <c r="E3" s="3"/>
      <c r="F3" s="127"/>
      <c r="G3" s="127"/>
      <c r="H3" s="128"/>
      <c r="I3" s="4"/>
      <c r="J3" s="4"/>
      <c r="K3" s="4"/>
      <c r="L3" s="4"/>
      <c r="M3" s="4"/>
      <c r="N3" s="4"/>
      <c r="O3" s="4"/>
      <c r="P3" s="4"/>
      <c r="Q3" s="4"/>
      <c r="R3" s="4"/>
      <c r="S3" s="4"/>
      <c r="T3" s="4"/>
      <c r="U3" s="4"/>
      <c r="V3" s="4"/>
      <c r="W3" s="4"/>
      <c r="X3" s="4"/>
      <c r="Y3" s="4"/>
      <c r="Z3" s="4"/>
      <c r="AA3" s="4"/>
    </row>
    <row r="4" spans="1:27" s="8" customFormat="1" ht="30" customHeight="1" x14ac:dyDescent="0.2">
      <c r="A4" s="125" t="s">
        <v>1</v>
      </c>
      <c r="B4" s="126"/>
      <c r="C4" s="6"/>
      <c r="D4" s="6"/>
      <c r="E4" s="6"/>
      <c r="F4" s="127"/>
      <c r="G4" s="127"/>
      <c r="H4" s="128"/>
      <c r="I4" s="7"/>
      <c r="J4" s="7"/>
      <c r="K4" s="7"/>
      <c r="L4" s="7"/>
      <c r="M4" s="7"/>
      <c r="N4" s="7"/>
      <c r="O4" s="7"/>
      <c r="P4" s="7"/>
      <c r="Q4" s="7"/>
      <c r="R4" s="7"/>
      <c r="S4" s="7"/>
      <c r="T4" s="7"/>
      <c r="U4" s="7"/>
      <c r="V4" s="7"/>
      <c r="W4" s="7"/>
      <c r="X4" s="7"/>
      <c r="Y4" s="7"/>
      <c r="Z4" s="7"/>
      <c r="AA4" s="7"/>
    </row>
    <row r="5" spans="1:27" s="10" customFormat="1" ht="78" customHeight="1" x14ac:dyDescent="0.2">
      <c r="A5" s="125"/>
      <c r="B5" s="126"/>
      <c r="C5" s="6"/>
      <c r="D5" s="143" t="s">
        <v>45</v>
      </c>
      <c r="E5" s="144"/>
      <c r="F5" s="144"/>
      <c r="G5" s="35"/>
      <c r="H5" s="36"/>
      <c r="I5" s="9"/>
      <c r="J5" s="9"/>
      <c r="K5" s="9"/>
      <c r="L5" s="9"/>
      <c r="M5" s="9"/>
      <c r="N5" s="9"/>
      <c r="O5" s="9"/>
      <c r="P5" s="9"/>
      <c r="Q5" s="9"/>
      <c r="R5" s="9"/>
      <c r="S5" s="9"/>
      <c r="T5" s="9"/>
      <c r="U5" s="9"/>
      <c r="V5" s="9"/>
      <c r="W5" s="9"/>
      <c r="X5" s="9"/>
      <c r="Y5" s="9"/>
      <c r="Z5" s="9"/>
      <c r="AA5" s="9"/>
    </row>
    <row r="6" spans="1:27" s="12" customFormat="1" ht="39.950000000000003" customHeight="1" x14ac:dyDescent="0.2">
      <c r="A6" s="131" t="s">
        <v>2</v>
      </c>
      <c r="B6" s="132"/>
      <c r="C6" s="135" t="s">
        <v>3</v>
      </c>
      <c r="D6" s="137" t="s">
        <v>43</v>
      </c>
      <c r="E6" s="137" t="s">
        <v>44</v>
      </c>
      <c r="F6" s="137" t="s">
        <v>46</v>
      </c>
      <c r="G6" s="139" t="s">
        <v>48</v>
      </c>
      <c r="H6" s="140"/>
      <c r="I6" s="11"/>
      <c r="J6" s="11"/>
      <c r="K6" s="11"/>
      <c r="L6" s="11"/>
      <c r="M6" s="11"/>
      <c r="N6" s="11"/>
      <c r="O6" s="11"/>
      <c r="P6" s="11"/>
      <c r="Q6" s="11"/>
      <c r="R6" s="11"/>
      <c r="S6" s="11"/>
      <c r="T6" s="11"/>
      <c r="U6" s="11"/>
      <c r="V6" s="11"/>
      <c r="W6" s="11"/>
      <c r="X6" s="11"/>
      <c r="Y6" s="11"/>
      <c r="Z6" s="11"/>
      <c r="AA6" s="11"/>
    </row>
    <row r="7" spans="1:27" s="14" customFormat="1" ht="39.950000000000003" customHeight="1" thickBot="1" x14ac:dyDescent="0.25">
      <c r="A7" s="133"/>
      <c r="B7" s="134"/>
      <c r="C7" s="136"/>
      <c r="D7" s="138"/>
      <c r="E7" s="138"/>
      <c r="F7" s="138"/>
      <c r="G7" s="141"/>
      <c r="H7" s="142"/>
      <c r="I7" s="13"/>
      <c r="J7" s="13"/>
      <c r="K7" s="13"/>
      <c r="L7" s="13"/>
      <c r="M7" s="13"/>
      <c r="N7" s="13"/>
      <c r="O7" s="13"/>
      <c r="P7" s="13"/>
      <c r="Q7" s="13"/>
      <c r="R7" s="13"/>
      <c r="S7" s="13"/>
      <c r="T7" s="13"/>
      <c r="U7" s="13"/>
      <c r="V7" s="13"/>
      <c r="W7" s="13"/>
      <c r="X7" s="13"/>
      <c r="Y7" s="13"/>
      <c r="Z7" s="13"/>
      <c r="AA7" s="13"/>
    </row>
    <row r="8" spans="1:27" s="13" customFormat="1" ht="24.95" customHeight="1" thickBot="1" x14ac:dyDescent="0.25">
      <c r="A8" s="15"/>
      <c r="B8" s="16"/>
      <c r="C8" s="17"/>
      <c r="D8" s="17"/>
      <c r="E8" s="17"/>
      <c r="F8" s="18"/>
      <c r="G8" s="19"/>
      <c r="H8" s="19"/>
      <c r="I8" s="13" t="s">
        <v>4</v>
      </c>
      <c r="T8" s="9"/>
      <c r="U8" s="20" t="s">
        <v>5</v>
      </c>
      <c r="V8" s="20" t="s">
        <v>6</v>
      </c>
      <c r="W8" s="20" t="s">
        <v>7</v>
      </c>
      <c r="X8" s="20" t="s">
        <v>8</v>
      </c>
      <c r="Y8" s="9"/>
    </row>
    <row r="9" spans="1:27" s="5" customFormat="1" ht="35.1" customHeight="1" x14ac:dyDescent="0.2">
      <c r="A9" s="109" t="s">
        <v>9</v>
      </c>
      <c r="B9" s="110"/>
      <c r="C9" s="110"/>
      <c r="D9" s="110"/>
      <c r="E9" s="110"/>
      <c r="F9" s="111"/>
      <c r="G9" s="111"/>
      <c r="H9" s="112"/>
      <c r="I9" s="20">
        <v>1</v>
      </c>
      <c r="J9" s="21" t="str">
        <f>C33</f>
        <v>N/A</v>
      </c>
      <c r="K9" s="1" t="s">
        <v>10</v>
      </c>
      <c r="L9" s="4"/>
      <c r="M9" s="4"/>
      <c r="N9" s="4"/>
      <c r="O9" s="4"/>
      <c r="P9" s="4"/>
      <c r="Q9" s="4"/>
      <c r="R9" s="4"/>
      <c r="S9" s="4"/>
      <c r="T9" s="1" t="s">
        <v>11</v>
      </c>
      <c r="U9" s="22">
        <f>SUM(COUNTIF($F$29:$F$32,"Yes - completely"),COUNTIF($F$34:$F$35,"Yes - completely"),COUNTIF($F$37:$F$39,"Yes - completely"),COUNTIF($F$41,"Yes - completely"),COUNTIF($F$43:$F$46,"Yes - completely"),COUNTIF($F$48:$F$51,"Yes - completely"),COUNTIF($F$53:$F$57,"Yes - completely"),COUNTIF($F$59:$F$64,"Yes - completely"))</f>
        <v>0</v>
      </c>
      <c r="V9" s="22">
        <f>SUM(COUNTIF($F$29:$F$32,"Partly"),COUNTIF($F$34:$F$35,"Partly"),COUNTIF($F$37:$F$39,"Partly"),COUNTIF($F$41,"Partly"),COUNTIF($F$43:$F$46,"Partly"),COUNTIF($F$48:$F$51,"Partly"),COUNTIF($F$53:$F$57,"Partly"),COUNTIF($F$59:$F$64,"Partly"))</f>
        <v>0</v>
      </c>
      <c r="W9" s="22">
        <f>SUM(COUNTIF($F$29:$F$32,"No - not at all"),COUNTIF($F$34:$F$35,"No - not at all"),COUNTIF($F$37:$F$39,"No - not at all"),COUNTIF($F$41,"No - not at all"),COUNTIF($F$43:$F$46,"No - not at all"),COUNTIF($F$48:$F$51,"No - not at all"),COUNTIF($F$53:$F$57,"No - not at all"),COUNTIF($F$59:$F$64,"No - not at all"))</f>
        <v>0</v>
      </c>
      <c r="X9" s="22">
        <f>SUM(COUNTIF($F$29:$F$32,"N/A"),COUNTIF($F$34:$F$35,"N/A"),COUNTIF($F$37:$F$39,"N/A"),COUNTIF($F$41,"N/A"),COUNTIF($F$43:$F$46,"N/A"),COUNTIF($F$48:$F$51,"N/A"),COUNTIF($F$53:$F$57,"N/A"),COUNTIF($F$59:$F$64,"N/A"))</f>
        <v>0</v>
      </c>
      <c r="Y9" s="23"/>
      <c r="Z9" s="4"/>
      <c r="AA9" s="4"/>
    </row>
    <row r="10" spans="1:27" s="5" customFormat="1" ht="30" customHeight="1" x14ac:dyDescent="0.2">
      <c r="A10" s="119" t="s">
        <v>12</v>
      </c>
      <c r="B10" s="120"/>
      <c r="C10" s="120"/>
      <c r="D10" s="120"/>
      <c r="E10" s="120"/>
      <c r="F10" s="120"/>
      <c r="G10" s="120"/>
      <c r="H10" s="121"/>
      <c r="I10" s="20">
        <v>2</v>
      </c>
      <c r="J10" s="21" t="str">
        <f>C36</f>
        <v>N/A</v>
      </c>
      <c r="K10" s="1" t="s">
        <v>13</v>
      </c>
      <c r="L10" s="4"/>
      <c r="M10" s="4"/>
      <c r="N10" s="4"/>
      <c r="O10" s="4"/>
      <c r="P10" s="4"/>
      <c r="Q10" s="4"/>
      <c r="R10" s="4"/>
      <c r="S10" s="4"/>
      <c r="T10" s="1" t="s">
        <v>14</v>
      </c>
      <c r="U10" s="22">
        <f>SUM(COUNTIF($F$29:$F$32,"Yes - completely"),COUNTIF($F$34:$F$35,"Yes - completely"),COUNTIF($F$37:$F$39,"Yes - completely"),COUNTIF($F$41,"Yes - completely"),COUNTIF($F$43:$F$46,"Yes - completely"),COUNTIF($F$48:$F$51,"Yes - completely"),COUNTIF($F$53:$F$57,"Yes - completely"),COUNTIF($F$59:$F$64,"Yes - completely"))</f>
        <v>0</v>
      </c>
      <c r="V10" s="22">
        <f>SUM(COUNTIF($F$29:$F$32,"Partly"),COUNTIF($F$34:$F$35,"Partly"),COUNTIF($F$37:$F$39,"Partly"),COUNTIF($F$41,"Partly"),COUNTIF($F$43:$F$46,"Partly"),COUNTIF($F$48:$F$51,"Partly"),COUNTIF($F$53:$F$57,"Partly"),COUNTIF($F$59:$F$64,"Partly"))</f>
        <v>0</v>
      </c>
      <c r="W10" s="22">
        <f>SUM(COUNTIF($F$29:$F$32,"No - not at all"),COUNTIF($F$34:$F$35,"No - not at all"),COUNTIF($F$37:$F$39,"No - not at all"),COUNTIF($F$41,"No - not at all"),COUNTIF($F$43:$F$46,"No - not at all"),COUNTIF($F$48:$F$51,"No - not at all"),COUNTIF($F$53:$F$57,"No - not at all"),COUNTIF($F$59:$F$64,"No - not at all"))</f>
        <v>0</v>
      </c>
      <c r="X10" s="22">
        <f>SUM(COUNTIF($F$29:$F$32,"N/A"),COUNTIF($F$34:$F$35,"N/A"),COUNTIF($F$37:$F$39,"N/A"),COUNTIF($F$41,"N/A"),COUNTIF($F$43:$F$46,"N/A"),COUNTIF($F$48:$F$51,"N/A"),COUNTIF($F$53:$F$57,"N/A"),COUNTIF($F$59:$F$64,"N/A"))</f>
        <v>0</v>
      </c>
      <c r="Y10" s="23"/>
      <c r="Z10" s="4"/>
      <c r="AA10" s="4"/>
    </row>
    <row r="11" spans="1:27" s="10" customFormat="1" ht="39.950000000000003" customHeight="1" x14ac:dyDescent="0.2">
      <c r="A11" s="37"/>
      <c r="B11" s="38" t="s">
        <v>15</v>
      </c>
      <c r="C11" s="39"/>
      <c r="D11" s="40"/>
      <c r="E11" s="40"/>
      <c r="F11" s="41"/>
      <c r="G11" s="42"/>
      <c r="H11" s="43"/>
      <c r="I11" s="20">
        <v>3</v>
      </c>
      <c r="J11" s="21" t="str">
        <f>C40</f>
        <v>N/A</v>
      </c>
      <c r="K11" s="9" t="s">
        <v>16</v>
      </c>
      <c r="L11" s="9"/>
      <c r="M11" s="9"/>
      <c r="N11" s="9"/>
      <c r="O11" s="9"/>
      <c r="P11" s="9"/>
      <c r="Q11" s="9"/>
      <c r="R11" s="9"/>
      <c r="S11" s="9"/>
      <c r="T11" s="1" t="s">
        <v>17</v>
      </c>
      <c r="U11" s="22">
        <f>SUM(COUNTIF($F$29:$F$30,"Yes - completely"),COUNTIF($F$32,"Yes - completely"),COUNTIF($F$34:$F$35,"Yes - completely"),COUNTIF($F$41,"Yes - completely"),COUNTIF($F$48:$F$51,"Yes - completely"),COUNTIF($F$53:$F$57,"Yes - completely"),COUNTIF($F$61:$F$64,"Yes - completely"))</f>
        <v>0</v>
      </c>
      <c r="V11" s="22">
        <f>SUM(COUNTIF($F$29:$F$30,"Partly"),COUNTIF($F$32,"Partly"),COUNTIF($F$34:$F$35,"Partly"),COUNTIF($F$41,"Partly"),COUNTIF($F$48:$F$51,"Partly"),COUNTIF($F$53:$F$57,"Partly"),COUNTIF($F$61:$F$64,"Partly"))</f>
        <v>0</v>
      </c>
      <c r="W11" s="22">
        <f>SUM(COUNTIF($F$29:$F$30,"No - not at all"),COUNTIF($F$32,"No - not at all"),COUNTIF($F$34:$F$35,"No - not at all"),COUNTIF($F$41,"No - not at all"),COUNTIF($F$48:$F$51,"No - not at all"),COUNTIF($F$53:$F$57,"No - not at all"),COUNTIF($F$61:$F$64,"No - not at all"))</f>
        <v>0</v>
      </c>
      <c r="X11" s="22">
        <f>SUM(COUNTIF($F$29:$F$30,"N/A"),COUNTIF($F$32,"N/A"),COUNTIF($F$34:$F$35,"N/A"),COUNTIF($F$41,"N/A"),COUNTIF($F$48:$F$51,"N/A"),COUNTIF($F$53:$F$57,"N/A"),COUNTIF($F$61:$F$64,"N/A"))</f>
        <v>0</v>
      </c>
      <c r="Y11" s="23"/>
      <c r="Z11" s="9"/>
      <c r="AA11" s="9"/>
    </row>
    <row r="12" spans="1:27" s="10" customFormat="1" ht="39.950000000000003" customHeight="1" x14ac:dyDescent="0.2">
      <c r="A12" s="44">
        <v>1</v>
      </c>
      <c r="B12" s="45" t="s">
        <v>95</v>
      </c>
      <c r="C12" s="46"/>
      <c r="D12" s="47"/>
      <c r="E12" s="47"/>
      <c r="F12" s="48"/>
      <c r="G12" s="113"/>
      <c r="H12" s="114"/>
      <c r="I12" s="20">
        <v>4</v>
      </c>
      <c r="J12" s="21" t="str">
        <f>C42</f>
        <v>N/A</v>
      </c>
      <c r="K12" s="9" t="s">
        <v>18</v>
      </c>
      <c r="L12" s="9"/>
      <c r="M12" s="9"/>
      <c r="N12" s="9"/>
      <c r="O12" s="9"/>
      <c r="P12" s="9"/>
      <c r="Q12" s="9"/>
      <c r="R12" s="9"/>
      <c r="S12" s="9"/>
      <c r="T12" s="1" t="s">
        <v>19</v>
      </c>
      <c r="U12" s="22">
        <f>SUM(COUNTIF($F$31:$F$32,"Yes - completely"),COUNTIF($F$34:$F$35,"Yes - completely"),COUNTIF($F$41,"Yes - completely"),COUNTIF($F$48:$F$51,"Yes - completely"),COUNTIF($F$53:$F$57,"Yes - completely"),COUNTIF($F$61:$F$64,"Yes - completely"))</f>
        <v>0</v>
      </c>
      <c r="V12" s="22">
        <f>SUM(COUNTIF($F$31:$F$32,"Partly"),COUNTIF($F$34:$F$35,"Partly"),COUNTIF($F$41,"Partly"),COUNTIF($F$48:$F$51,"Partly"),COUNTIF($F$53:$F$57,"Partly"),COUNTIF($F$61:$F$64,"Partly"))</f>
        <v>0</v>
      </c>
      <c r="W12" s="22">
        <f>SUM(COUNTIF($F$31:$F$32,"No - not at all"),COUNTIF($F$34:$F$35,"No - not at all"),COUNTIF($F$41,"No - not at all"),COUNTIF($F$48:$F$51,"No - not at all"),COUNTIF($F$53:$F$57,"No - not at all"),COUNTIF($F$61:$F$64,"No - not at all"))</f>
        <v>0</v>
      </c>
      <c r="X12" s="22">
        <f>SUM(COUNTIF($F$31:$F$32,"N/A"),COUNTIF($F$34:$F$35,"N/A"),COUNTIF($F$41,"N/A"),COUNTIF($F$48:$F$51,"N/A"),COUNTIF($F$53:$F$57,"N/A"),COUNTIF($F$61:$F$64,"N/A"))</f>
        <v>0</v>
      </c>
      <c r="Y12" s="23"/>
      <c r="Z12" s="9"/>
      <c r="AA12" s="9"/>
    </row>
    <row r="13" spans="1:27" s="10" customFormat="1" ht="39.950000000000003" customHeight="1" x14ac:dyDescent="0.2">
      <c r="A13" s="44">
        <v>2</v>
      </c>
      <c r="B13" s="45" t="s">
        <v>80</v>
      </c>
      <c r="C13" s="46"/>
      <c r="D13" s="47"/>
      <c r="E13" s="47"/>
      <c r="F13" s="48"/>
      <c r="G13" s="115"/>
      <c r="H13" s="116"/>
      <c r="I13" s="20">
        <v>5</v>
      </c>
      <c r="J13" s="21" t="str">
        <f>C52</f>
        <v>N/A</v>
      </c>
      <c r="K13" s="9" t="s">
        <v>20</v>
      </c>
      <c r="L13" s="9"/>
      <c r="M13" s="9"/>
      <c r="N13" s="9"/>
      <c r="O13" s="9"/>
      <c r="P13" s="9"/>
      <c r="Q13" s="9"/>
      <c r="R13" s="9"/>
      <c r="S13" s="9"/>
      <c r="T13" s="1" t="s">
        <v>21</v>
      </c>
      <c r="U13" s="22">
        <f>SUM(COUNTIF($F$31:$F$32,"Yes - completely"),COUNTIF($F$34:$F$35,"Yes - completely"),COUNTIF($F$47:$F$51,"Yes - completely"),COUNTIF($F$53:$F$57,"Yes - completely"),COUNTIF($F$61:$F$64,"Yes - completely"),COUNTIF($F$67:$F$68,"Yes - completely"))</f>
        <v>0</v>
      </c>
      <c r="V13" s="22">
        <f>SUM(COUNTIF($F$31:$F$32,"Partly"),COUNTIF($F$34:$F$35,"Partly"),COUNTIF($F$47:$F$51,"Partly"),COUNTIF($F$53:$F$57,"Partly"),COUNTIF($F$61:$F$64,"Partly"),COUNTIF($F$67:$F$68,"Partly"))</f>
        <v>0</v>
      </c>
      <c r="W13" s="22">
        <f>SUM(COUNTIF($F$31:$F$32,"No - not at all"),COUNTIF($F$34:$F$35,"No - not at all"),COUNTIF($F$47:$F$51,"No - not at all"),COUNTIF($F$53:$F$57,"No - not at all"),COUNTIF($F$61:$F$64,"No - not at all"),COUNTIF($F$67:$F$68,"No - not at all"))</f>
        <v>0</v>
      </c>
      <c r="X13" s="22">
        <f>SUM(COUNTIF($F$31:$F$32,"N/A"),COUNTIF($F$34:$F$35,"N/A"),COUNTIF($F$47:$F$51,"N/A"),COUNTIF($F$53:$F$57,"N/A"),COUNTIF($F$61:$F$64,"N/A"),COUNTIF($F$67:$F$68,"N/A"))</f>
        <v>0</v>
      </c>
      <c r="Y13" s="23"/>
      <c r="Z13" s="9"/>
      <c r="AA13" s="9"/>
    </row>
    <row r="14" spans="1:27" s="10" customFormat="1" ht="39.950000000000003" customHeight="1" x14ac:dyDescent="0.2">
      <c r="A14" s="44">
        <v>3</v>
      </c>
      <c r="B14" s="49" t="s">
        <v>64</v>
      </c>
      <c r="C14" s="50"/>
      <c r="D14" s="52"/>
      <c r="E14" s="51"/>
      <c r="F14" s="52" t="str">
        <f>IF(ISERROR(F12/F13),"-",F12/F13)</f>
        <v>-</v>
      </c>
      <c r="G14" s="115"/>
      <c r="H14" s="116"/>
      <c r="I14" s="20">
        <v>6</v>
      </c>
      <c r="J14" s="21" t="str">
        <f>C65</f>
        <v>N/A</v>
      </c>
      <c r="K14" s="1" t="s">
        <v>22</v>
      </c>
      <c r="L14" s="9"/>
      <c r="M14" s="9"/>
      <c r="N14" s="9"/>
      <c r="O14" s="9"/>
      <c r="P14" s="9"/>
      <c r="Q14" s="9"/>
      <c r="R14" s="9"/>
      <c r="S14" s="9"/>
      <c r="T14" s="9" t="s">
        <v>23</v>
      </c>
      <c r="U14" s="22">
        <f>SUM(COUNTIF($F$32,"Yes - completely"),COUNTIF($F$34:$F$35,"Yes - completely"),COUNTIF($F$58,"Yes - completely"),COUNTIF($F$64,"Yes - completely"))</f>
        <v>0</v>
      </c>
      <c r="V14" s="22">
        <f>SUM(COUNTIF($F$32,"Partly"),COUNTIF($F$34:$F$35,"Partly"),COUNTIF($F$58,"Partly"),COUNTIF($F$64,"Partly"))</f>
        <v>0</v>
      </c>
      <c r="W14" s="22">
        <f>SUM(COUNTIF($F$32,"No - not at all"),COUNTIF($F$34:$F$35,"No - not at all"),COUNTIF($F$58,"No - not at all"),COUNTIF($F$64,"No - not at all"))</f>
        <v>0</v>
      </c>
      <c r="X14" s="22">
        <f>SUM(COUNTIF($F$32,"N/A"),COUNTIF($F$34:$F$35,"N/A"),COUNTIF($F$58,"N/A"),COUNTIF($F$64,"N/A"))</f>
        <v>0</v>
      </c>
      <c r="Y14" s="23"/>
      <c r="Z14" s="9"/>
      <c r="AA14" s="9"/>
    </row>
    <row r="15" spans="1:27" s="5" customFormat="1" ht="39.950000000000003" customHeight="1" x14ac:dyDescent="0.2">
      <c r="A15" s="53">
        <v>4</v>
      </c>
      <c r="B15" s="54" t="s">
        <v>24</v>
      </c>
      <c r="C15" s="55"/>
      <c r="D15" s="56"/>
      <c r="E15" s="56"/>
      <c r="F15" s="57"/>
      <c r="G15" s="117"/>
      <c r="H15" s="118"/>
      <c r="I15" s="20">
        <v>7</v>
      </c>
      <c r="J15" s="21" t="str">
        <f>C69</f>
        <v>N/A</v>
      </c>
      <c r="K15" s="9" t="s">
        <v>25</v>
      </c>
      <c r="L15" s="4"/>
      <c r="M15" s="4"/>
      <c r="N15" s="4"/>
      <c r="O15" s="4"/>
      <c r="P15" s="4"/>
      <c r="Q15" s="4"/>
      <c r="R15" s="4"/>
      <c r="S15" s="4"/>
      <c r="T15" s="9" t="s">
        <v>26</v>
      </c>
      <c r="U15" s="22">
        <f>SUM(COUNTIF($F$48:$F$51,"Yes - completely"),COUNTIF($F$55:$F$57,"Yes - completely"),COUNTIF($F$61:$F$64,"Yes - completely"))</f>
        <v>0</v>
      </c>
      <c r="V15" s="22">
        <f>SUM(COUNTIF($F$48:$F$51,"Partly"),COUNTIF($F$55:$F$57,"Partly"),COUNTIF($F$61:$F$64,"Partly"))</f>
        <v>0</v>
      </c>
      <c r="W15" s="22">
        <f>SUM(COUNTIF($F$48:$F$51,"No - not at all"),COUNTIF($F$55:$F$57,"No - not at all"),COUNTIF($F$61:$F$64,"No - not at all"))</f>
        <v>0</v>
      </c>
      <c r="X15" s="22">
        <f>SUM(COUNTIF($F$48:$F$51,"N/A"),COUNTIF($F$55:$F$57,"N/A"),COUNTIF($F$61:$F$64,"N/A"))</f>
        <v>0</v>
      </c>
      <c r="Y15" s="4"/>
      <c r="Z15" s="4"/>
      <c r="AA15" s="4"/>
    </row>
    <row r="16" spans="1:27" s="10" customFormat="1" ht="30" customHeight="1" x14ac:dyDescent="0.2">
      <c r="A16" s="119" t="s">
        <v>27</v>
      </c>
      <c r="B16" s="120"/>
      <c r="C16" s="120"/>
      <c r="D16" s="120"/>
      <c r="E16" s="120"/>
      <c r="F16" s="120"/>
      <c r="G16" s="120"/>
      <c r="H16" s="121"/>
      <c r="I16" s="20">
        <v>8</v>
      </c>
      <c r="J16" s="21"/>
      <c r="K16" s="9"/>
      <c r="L16" s="9"/>
      <c r="M16" s="9"/>
      <c r="N16" s="9"/>
      <c r="O16" s="9"/>
      <c r="P16" s="9"/>
      <c r="Q16" s="9"/>
      <c r="R16" s="9"/>
      <c r="S16" s="9"/>
      <c r="T16" s="9"/>
      <c r="U16" s="9"/>
      <c r="V16" s="9"/>
      <c r="W16" s="9"/>
      <c r="X16" s="9"/>
      <c r="Y16" s="9"/>
      <c r="Z16" s="9"/>
      <c r="AA16" s="9"/>
    </row>
    <row r="17" spans="1:27" s="10" customFormat="1" ht="73.5" customHeight="1" x14ac:dyDescent="0.2">
      <c r="A17" s="37"/>
      <c r="B17" s="38" t="s">
        <v>28</v>
      </c>
      <c r="C17" s="104"/>
      <c r="D17" s="105"/>
      <c r="E17" s="105"/>
      <c r="F17" s="105"/>
      <c r="G17" s="105"/>
      <c r="H17" s="106"/>
      <c r="I17" s="9"/>
      <c r="J17" s="9"/>
      <c r="K17" s="9"/>
      <c r="L17" s="9"/>
      <c r="M17" s="9"/>
      <c r="N17" s="9"/>
      <c r="O17" s="9"/>
      <c r="P17" s="9"/>
      <c r="Q17" s="9"/>
      <c r="R17" s="9"/>
      <c r="S17" s="9"/>
      <c r="T17" s="9"/>
      <c r="U17" s="9"/>
      <c r="V17" s="9"/>
      <c r="W17" s="9"/>
      <c r="X17" s="9"/>
      <c r="Y17" s="9"/>
      <c r="Z17" s="9"/>
      <c r="AA17" s="9"/>
    </row>
    <row r="18" spans="1:27" s="5" customFormat="1" ht="39.950000000000003" customHeight="1" x14ac:dyDescent="0.2">
      <c r="A18" s="58">
        <v>4</v>
      </c>
      <c r="B18" s="45" t="s">
        <v>62</v>
      </c>
      <c r="C18" s="46"/>
      <c r="D18" s="47"/>
      <c r="E18" s="47"/>
      <c r="F18" s="59"/>
      <c r="G18" s="100"/>
      <c r="H18" s="101"/>
      <c r="I18" s="1" t="s">
        <v>29</v>
      </c>
      <c r="J18" s="24"/>
      <c r="K18" s="4"/>
      <c r="L18" s="4"/>
      <c r="M18" s="4"/>
      <c r="N18" s="4"/>
      <c r="O18" s="4"/>
      <c r="P18" s="4"/>
      <c r="Q18" s="4"/>
      <c r="R18" s="4"/>
      <c r="S18" s="4"/>
      <c r="T18" s="4"/>
      <c r="U18" s="4"/>
      <c r="V18" s="4"/>
      <c r="W18" s="4"/>
      <c r="X18" s="4"/>
      <c r="Y18" s="4"/>
      <c r="Z18" s="4"/>
      <c r="AA18" s="4"/>
    </row>
    <row r="19" spans="1:27" s="5" customFormat="1" ht="39.950000000000003" customHeight="1" x14ac:dyDescent="0.2">
      <c r="A19" s="58">
        <v>5</v>
      </c>
      <c r="B19" s="45" t="s">
        <v>81</v>
      </c>
      <c r="C19" s="46"/>
      <c r="D19" s="47">
        <v>5</v>
      </c>
      <c r="E19" s="47">
        <v>5</v>
      </c>
      <c r="F19" s="59"/>
      <c r="G19" s="60"/>
      <c r="H19" s="61"/>
      <c r="I19" s="1"/>
      <c r="J19" s="24"/>
      <c r="K19" s="4"/>
      <c r="L19" s="4"/>
      <c r="M19" s="4"/>
      <c r="N19" s="4"/>
      <c r="O19" s="4"/>
      <c r="P19" s="4"/>
      <c r="Q19" s="4"/>
      <c r="R19" s="4"/>
      <c r="S19" s="4"/>
      <c r="T19" s="4"/>
      <c r="U19" s="4"/>
      <c r="V19" s="4"/>
      <c r="W19" s="4"/>
      <c r="X19" s="4"/>
      <c r="Y19" s="4"/>
      <c r="Z19" s="4"/>
      <c r="AA19" s="4"/>
    </row>
    <row r="20" spans="1:27" s="10" customFormat="1" ht="39.950000000000003" customHeight="1" x14ac:dyDescent="0.2">
      <c r="A20" s="58">
        <v>6</v>
      </c>
      <c r="B20" s="45" t="s">
        <v>65</v>
      </c>
      <c r="C20" s="46"/>
      <c r="D20" s="47">
        <v>3</v>
      </c>
      <c r="E20" s="47">
        <v>3</v>
      </c>
      <c r="F20" s="59"/>
      <c r="G20" s="100"/>
      <c r="H20" s="101"/>
      <c r="I20" s="20">
        <v>1</v>
      </c>
      <c r="J20" s="25">
        <f>F21</f>
        <v>0</v>
      </c>
      <c r="K20" s="9" t="s">
        <v>30</v>
      </c>
      <c r="L20" s="9"/>
      <c r="M20" s="9"/>
      <c r="N20" s="9"/>
      <c r="O20" s="9"/>
      <c r="P20" s="9"/>
      <c r="Q20" s="9"/>
      <c r="R20" s="9"/>
      <c r="S20" s="9"/>
      <c r="T20" s="9"/>
      <c r="U20" s="9"/>
      <c r="V20" s="9"/>
      <c r="W20" s="9"/>
      <c r="X20" s="9"/>
      <c r="Y20" s="9"/>
      <c r="Z20" s="9"/>
      <c r="AA20" s="9"/>
    </row>
    <row r="21" spans="1:27" s="10" customFormat="1" ht="39.950000000000003" customHeight="1" x14ac:dyDescent="0.2">
      <c r="A21" s="58">
        <v>7</v>
      </c>
      <c r="B21" s="45" t="s">
        <v>66</v>
      </c>
      <c r="C21" s="46"/>
      <c r="D21" s="47">
        <f>D20/D19*100</f>
        <v>60</v>
      </c>
      <c r="E21" s="47">
        <f>E20/E19*100</f>
        <v>60</v>
      </c>
      <c r="F21" s="62"/>
      <c r="G21" s="100"/>
      <c r="H21" s="101"/>
      <c r="I21" s="20">
        <v>2</v>
      </c>
      <c r="J21" s="25">
        <f>F23</f>
        <v>0</v>
      </c>
      <c r="K21" s="9" t="s">
        <v>31</v>
      </c>
      <c r="L21" s="9"/>
      <c r="M21" s="9"/>
      <c r="N21" s="9"/>
      <c r="O21" s="9"/>
      <c r="P21" s="9"/>
      <c r="Q21" s="9"/>
      <c r="R21" s="9"/>
      <c r="S21" s="9"/>
      <c r="T21" s="9"/>
      <c r="U21" s="9"/>
      <c r="V21" s="9"/>
      <c r="W21" s="9"/>
      <c r="X21" s="9"/>
      <c r="Y21" s="9"/>
      <c r="Z21" s="9"/>
      <c r="AA21" s="9"/>
    </row>
    <row r="22" spans="1:27" s="5" customFormat="1" ht="39.950000000000003" customHeight="1" x14ac:dyDescent="0.2">
      <c r="A22" s="58">
        <v>8</v>
      </c>
      <c r="B22" s="45" t="s">
        <v>67</v>
      </c>
      <c r="C22" s="46"/>
      <c r="D22" s="47">
        <v>3</v>
      </c>
      <c r="E22" s="47">
        <v>3</v>
      </c>
      <c r="F22" s="59"/>
      <c r="G22" s="100"/>
      <c r="H22" s="101"/>
      <c r="I22" s="26">
        <v>3</v>
      </c>
      <c r="J22" s="27">
        <f>F25</f>
        <v>0</v>
      </c>
      <c r="K22" s="9" t="s">
        <v>32</v>
      </c>
      <c r="L22" s="4"/>
      <c r="M22" s="4"/>
      <c r="N22" s="4"/>
      <c r="O22" s="4"/>
      <c r="P22" s="4"/>
      <c r="Q22" s="4"/>
      <c r="R22" s="4"/>
      <c r="S22" s="4"/>
      <c r="T22" s="4"/>
      <c r="U22" s="4"/>
      <c r="V22" s="4"/>
      <c r="W22" s="4"/>
      <c r="X22" s="4"/>
      <c r="Y22" s="4"/>
      <c r="Z22" s="4"/>
      <c r="AA22" s="4"/>
    </row>
    <row r="23" spans="1:27" s="10" customFormat="1" ht="39.950000000000003" customHeight="1" x14ac:dyDescent="0.2">
      <c r="A23" s="58">
        <v>9</v>
      </c>
      <c r="B23" s="45" t="s">
        <v>68</v>
      </c>
      <c r="C23" s="46"/>
      <c r="D23" s="47">
        <v>3</v>
      </c>
      <c r="E23" s="47">
        <v>3</v>
      </c>
      <c r="F23" s="62"/>
      <c r="G23" s="100"/>
      <c r="H23" s="101"/>
      <c r="I23" s="20">
        <v>4</v>
      </c>
      <c r="J23" s="27" t="str">
        <f>F14</f>
        <v>-</v>
      </c>
      <c r="K23" s="1" t="s">
        <v>33</v>
      </c>
      <c r="L23" s="9"/>
      <c r="M23" s="9"/>
      <c r="N23" s="9"/>
      <c r="O23" s="9"/>
      <c r="P23" s="9"/>
      <c r="Q23" s="9"/>
      <c r="R23" s="9"/>
      <c r="S23" s="9"/>
      <c r="T23" s="9"/>
      <c r="U23" s="9"/>
      <c r="V23" s="9"/>
      <c r="W23" s="9"/>
      <c r="X23" s="9"/>
      <c r="Y23" s="9"/>
      <c r="Z23" s="9"/>
      <c r="AA23" s="9"/>
    </row>
    <row r="24" spans="1:27" s="5" customFormat="1" ht="39.950000000000003" customHeight="1" x14ac:dyDescent="0.2">
      <c r="A24" s="58">
        <v>10</v>
      </c>
      <c r="B24" s="45" t="s">
        <v>69</v>
      </c>
      <c r="C24" s="46"/>
      <c r="D24" s="47">
        <v>3</v>
      </c>
      <c r="E24" s="47">
        <v>3</v>
      </c>
      <c r="F24" s="59"/>
      <c r="G24" s="100"/>
      <c r="H24" s="101"/>
      <c r="I24" s="4"/>
      <c r="J24" s="4"/>
      <c r="K24" s="4"/>
      <c r="L24" s="4"/>
      <c r="M24" s="4"/>
      <c r="N24" s="4"/>
      <c r="O24" s="4"/>
      <c r="P24" s="4"/>
      <c r="Q24" s="4"/>
      <c r="R24" s="4"/>
      <c r="S24" s="4"/>
      <c r="T24" s="4"/>
      <c r="U24" s="4"/>
      <c r="V24" s="4"/>
      <c r="W24" s="4"/>
      <c r="X24" s="4"/>
      <c r="Y24" s="4"/>
      <c r="Z24" s="4"/>
      <c r="AA24" s="4"/>
    </row>
    <row r="25" spans="1:27" s="4" customFormat="1" ht="39.950000000000003" customHeight="1" thickBot="1" x14ac:dyDescent="0.25">
      <c r="A25" s="63">
        <v>11</v>
      </c>
      <c r="B25" s="64" t="s">
        <v>70</v>
      </c>
      <c r="C25" s="65"/>
      <c r="D25" s="66"/>
      <c r="E25" s="66"/>
      <c r="F25" s="67"/>
      <c r="G25" s="107"/>
      <c r="H25" s="108"/>
    </row>
    <row r="26" spans="1:27" s="10" customFormat="1" ht="24.95" customHeight="1" thickBot="1" x14ac:dyDescent="0.25">
      <c r="A26" s="68"/>
      <c r="B26" s="69"/>
      <c r="C26" s="70"/>
      <c r="D26" s="70"/>
      <c r="E26" s="70"/>
      <c r="F26" s="71"/>
      <c r="G26" s="69"/>
      <c r="H26" s="69"/>
      <c r="I26" s="9"/>
      <c r="J26" s="9"/>
      <c r="K26" s="9"/>
      <c r="L26" s="9"/>
      <c r="M26" s="9"/>
      <c r="N26" s="9"/>
      <c r="O26" s="9"/>
      <c r="P26" s="9"/>
      <c r="Q26" s="9"/>
      <c r="R26" s="9"/>
      <c r="S26" s="9"/>
      <c r="T26" s="9"/>
      <c r="U26" s="9"/>
      <c r="V26" s="9"/>
      <c r="W26" s="9"/>
      <c r="X26" s="9"/>
      <c r="Y26" s="9"/>
      <c r="Z26" s="9"/>
      <c r="AA26" s="9"/>
    </row>
    <row r="27" spans="1:27" s="10" customFormat="1" ht="30" customHeight="1" x14ac:dyDescent="0.2">
      <c r="A27" s="109" t="s">
        <v>34</v>
      </c>
      <c r="B27" s="110"/>
      <c r="C27" s="110"/>
      <c r="D27" s="110"/>
      <c r="E27" s="110"/>
      <c r="F27" s="111"/>
      <c r="G27" s="111"/>
      <c r="H27" s="112"/>
      <c r="I27" s="9"/>
      <c r="J27" s="9"/>
      <c r="K27" s="9"/>
      <c r="L27" s="9"/>
      <c r="M27" s="9"/>
      <c r="N27" s="9"/>
      <c r="O27" s="9"/>
      <c r="P27" s="9"/>
      <c r="Q27" s="9"/>
      <c r="R27" s="9"/>
      <c r="S27" s="9"/>
      <c r="T27" s="9"/>
      <c r="U27" s="9"/>
      <c r="V27" s="9"/>
      <c r="W27" s="9"/>
      <c r="X27" s="9"/>
      <c r="Y27" s="9"/>
      <c r="Z27" s="9"/>
      <c r="AA27" s="9"/>
    </row>
    <row r="28" spans="1:27" s="10" customFormat="1" ht="30" customHeight="1" x14ac:dyDescent="0.2">
      <c r="A28" s="94" t="s">
        <v>35</v>
      </c>
      <c r="B28" s="95"/>
      <c r="C28" s="72"/>
      <c r="D28" s="72"/>
      <c r="E28" s="72"/>
      <c r="F28" s="28"/>
      <c r="G28" s="28"/>
      <c r="H28" s="29"/>
      <c r="I28" s="9"/>
      <c r="J28" s="9"/>
      <c r="K28" s="9"/>
      <c r="L28" s="9"/>
      <c r="M28" s="9"/>
      <c r="N28" s="9"/>
      <c r="O28" s="9"/>
      <c r="P28" s="9"/>
      <c r="Q28" s="9"/>
      <c r="R28" s="9"/>
      <c r="S28" s="9"/>
      <c r="T28" s="9"/>
      <c r="U28" s="9"/>
      <c r="V28" s="9"/>
      <c r="W28" s="9"/>
      <c r="X28" s="9"/>
      <c r="Y28" s="9"/>
      <c r="Z28" s="9"/>
      <c r="AA28" s="9"/>
    </row>
    <row r="29" spans="1:27" s="10" customFormat="1" ht="56.25" customHeight="1" x14ac:dyDescent="0.2">
      <c r="A29" s="44">
        <v>1</v>
      </c>
      <c r="B29" s="45" t="s">
        <v>82</v>
      </c>
      <c r="C29" s="73" t="str">
        <f>IF(F29="Yes - completely",3,IF(F29="Partly",2,IF(F29="No - not at all",1,"N/A")))</f>
        <v>N/A</v>
      </c>
      <c r="D29" s="73" t="s">
        <v>71</v>
      </c>
      <c r="E29" s="73" t="s">
        <v>71</v>
      </c>
      <c r="F29" s="74"/>
      <c r="G29" s="100"/>
      <c r="H29" s="101"/>
      <c r="I29" s="9"/>
      <c r="J29" s="9"/>
      <c r="K29" s="9"/>
      <c r="L29" s="9"/>
      <c r="M29" s="9"/>
      <c r="N29" s="9"/>
      <c r="O29" s="9"/>
      <c r="P29" s="9"/>
      <c r="Q29" s="9"/>
      <c r="R29" s="9"/>
      <c r="S29" s="9"/>
      <c r="T29" s="9"/>
      <c r="U29" s="9"/>
      <c r="V29" s="9"/>
      <c r="W29" s="9"/>
      <c r="X29" s="9"/>
      <c r="Y29" s="9"/>
      <c r="Z29" s="9"/>
      <c r="AA29" s="9"/>
    </row>
    <row r="30" spans="1:27" s="10" customFormat="1" ht="39.950000000000003" customHeight="1" x14ac:dyDescent="0.2">
      <c r="A30" s="44">
        <v>2</v>
      </c>
      <c r="B30" s="45" t="s">
        <v>47</v>
      </c>
      <c r="C30" s="73" t="str">
        <f>IF(F30="Yes - completely",3,IF(F30="Partly",2,IF(F30="No - not at all",1,"N/A")))</f>
        <v>N/A</v>
      </c>
      <c r="D30" s="73" t="s">
        <v>71</v>
      </c>
      <c r="E30" s="73"/>
      <c r="F30" s="74"/>
      <c r="G30" s="145"/>
      <c r="H30" s="146"/>
      <c r="I30" s="9"/>
      <c r="J30" s="9"/>
      <c r="K30" s="9"/>
      <c r="L30" s="9"/>
      <c r="M30" s="9"/>
      <c r="N30" s="9"/>
      <c r="O30" s="9"/>
      <c r="P30" s="9"/>
      <c r="Q30" s="9"/>
      <c r="R30" s="9"/>
      <c r="S30" s="9"/>
      <c r="T30" s="9"/>
      <c r="U30" s="9"/>
      <c r="V30" s="9"/>
      <c r="W30" s="9"/>
      <c r="X30" s="9"/>
      <c r="Y30" s="9"/>
      <c r="Z30" s="9"/>
      <c r="AA30" s="9"/>
    </row>
    <row r="31" spans="1:27" s="10" customFormat="1" ht="57" customHeight="1" x14ac:dyDescent="0.2">
      <c r="A31" s="44">
        <v>3</v>
      </c>
      <c r="B31" s="45" t="s">
        <v>83</v>
      </c>
      <c r="C31" s="73" t="str">
        <f>IF(F31="Yes - completely",3,IF(F31="Partly",2,IF(F31="No - not at all",1,"N/A")))</f>
        <v>N/A</v>
      </c>
      <c r="D31" s="73" t="s">
        <v>71</v>
      </c>
      <c r="E31" s="73"/>
      <c r="F31" s="74"/>
      <c r="G31" s="100"/>
      <c r="H31" s="101"/>
      <c r="I31" s="9"/>
      <c r="J31" s="9"/>
      <c r="K31" s="9"/>
      <c r="L31" s="9"/>
      <c r="M31" s="9"/>
      <c r="N31" s="9"/>
      <c r="O31" s="9"/>
      <c r="P31" s="9"/>
      <c r="Q31" s="9"/>
      <c r="R31" s="9"/>
      <c r="S31" s="9"/>
      <c r="T31" s="9"/>
      <c r="U31" s="9"/>
      <c r="V31" s="9"/>
      <c r="W31" s="9"/>
      <c r="X31" s="9"/>
      <c r="Y31" s="9"/>
      <c r="Z31" s="9"/>
      <c r="AA31" s="9"/>
    </row>
    <row r="32" spans="1:27" s="10" customFormat="1" ht="54" x14ac:dyDescent="0.2">
      <c r="A32" s="44">
        <v>4</v>
      </c>
      <c r="B32" s="45" t="s">
        <v>49</v>
      </c>
      <c r="C32" s="73" t="str">
        <f>IF(F32="Yes - completely",3,IF(F32="Partly",2,IF(F32="No - not at all",1,"N/A")))</f>
        <v>N/A</v>
      </c>
      <c r="D32" s="73" t="s">
        <v>71</v>
      </c>
      <c r="E32" s="73"/>
      <c r="F32" s="74"/>
      <c r="G32" s="100"/>
      <c r="H32" s="101"/>
      <c r="I32" s="9"/>
      <c r="J32" s="9"/>
      <c r="K32" s="9"/>
      <c r="L32" s="9"/>
      <c r="M32" s="9"/>
      <c r="N32" s="9"/>
      <c r="O32" s="9"/>
      <c r="P32" s="9"/>
      <c r="Q32" s="9"/>
      <c r="R32" s="9"/>
      <c r="S32" s="9"/>
      <c r="T32" s="9"/>
      <c r="U32" s="9"/>
      <c r="V32" s="9"/>
      <c r="W32" s="9"/>
      <c r="X32" s="9"/>
      <c r="Y32" s="9"/>
      <c r="Z32" s="9"/>
      <c r="AA32" s="9"/>
    </row>
    <row r="33" spans="1:32" s="5" customFormat="1" ht="30" customHeight="1" x14ac:dyDescent="0.2">
      <c r="A33" s="94" t="s">
        <v>36</v>
      </c>
      <c r="B33" s="95"/>
      <c r="C33" s="46" t="str">
        <f>IF(AND(C29="N/A",C30="N/A",C31="N/A",C32="N/A"),"N/A",ROUND(AVERAGE(C29:C32),2))</f>
        <v>N/A</v>
      </c>
      <c r="D33" s="75"/>
      <c r="E33" s="75"/>
      <c r="F33" s="28"/>
      <c r="G33" s="28"/>
      <c r="H33" s="29"/>
      <c r="I33" s="4"/>
      <c r="J33" s="4"/>
      <c r="K33" s="4"/>
      <c r="L33" s="4"/>
      <c r="M33" s="4"/>
      <c r="N33" s="4"/>
      <c r="O33" s="4"/>
      <c r="P33" s="4"/>
      <c r="Q33" s="4"/>
      <c r="R33" s="4"/>
      <c r="S33" s="4"/>
      <c r="T33" s="4"/>
      <c r="U33" s="4"/>
      <c r="V33" s="4"/>
      <c r="W33" s="4"/>
      <c r="X33" s="4"/>
      <c r="Y33" s="4"/>
      <c r="Z33" s="4"/>
      <c r="AA33" s="4"/>
    </row>
    <row r="34" spans="1:32" s="10" customFormat="1" ht="36" x14ac:dyDescent="0.2">
      <c r="A34" s="44">
        <v>1</v>
      </c>
      <c r="B34" s="45" t="s">
        <v>37</v>
      </c>
      <c r="C34" s="73" t="str">
        <f t="shared" ref="C34:C68" si="0">IF(F34="Yes - completely",3,IF(F34="Partly",2,IF(F34="No - not at all",1,"N/A")))</f>
        <v>N/A</v>
      </c>
      <c r="D34" s="73" t="s">
        <v>71</v>
      </c>
      <c r="E34" s="73"/>
      <c r="F34" s="74"/>
      <c r="G34" s="100"/>
      <c r="H34" s="101"/>
      <c r="I34" s="9"/>
      <c r="J34" s="9"/>
      <c r="K34" s="9"/>
      <c r="L34" s="9"/>
      <c r="M34" s="9"/>
      <c r="N34" s="9"/>
      <c r="O34" s="9"/>
      <c r="P34" s="9"/>
      <c r="Q34" s="9"/>
      <c r="R34" s="9"/>
      <c r="S34" s="9"/>
      <c r="T34" s="9"/>
      <c r="U34" s="9"/>
      <c r="V34" s="9"/>
      <c r="W34" s="9"/>
      <c r="X34" s="9"/>
      <c r="Y34" s="9"/>
      <c r="Z34" s="9"/>
      <c r="AA34" s="9"/>
    </row>
    <row r="35" spans="1:32" s="10" customFormat="1" ht="49.5" customHeight="1" x14ac:dyDescent="0.2">
      <c r="A35" s="44">
        <v>2</v>
      </c>
      <c r="B35" s="45" t="s">
        <v>79</v>
      </c>
      <c r="C35" s="73" t="str">
        <f t="shared" si="0"/>
        <v>N/A</v>
      </c>
      <c r="D35" s="73" t="s">
        <v>71</v>
      </c>
      <c r="E35" s="73"/>
      <c r="F35" s="76"/>
      <c r="G35" s="100"/>
      <c r="H35" s="101"/>
      <c r="I35" s="9"/>
      <c r="J35" s="9"/>
      <c r="K35" s="9"/>
      <c r="L35" s="9"/>
      <c r="M35" s="9"/>
      <c r="N35" s="9"/>
      <c r="O35" s="9"/>
      <c r="P35" s="9"/>
      <c r="Q35" s="9"/>
      <c r="R35" s="9"/>
      <c r="S35" s="9"/>
      <c r="T35" s="9"/>
      <c r="U35" s="9"/>
      <c r="V35" s="9"/>
      <c r="W35" s="9"/>
      <c r="X35" s="9"/>
      <c r="Y35" s="9"/>
      <c r="Z35" s="9"/>
      <c r="AA35" s="9"/>
    </row>
    <row r="36" spans="1:32" s="10" customFormat="1" ht="30" customHeight="1" x14ac:dyDescent="0.2">
      <c r="A36" s="94" t="s">
        <v>38</v>
      </c>
      <c r="B36" s="95"/>
      <c r="C36" s="46" t="str">
        <f>IF(AND(C34="N/A",C35="N/A"),"N/A",ROUND(AVERAGE(C34:C35),2))</f>
        <v>N/A</v>
      </c>
      <c r="D36" s="75"/>
      <c r="E36" s="75"/>
      <c r="F36" s="28"/>
      <c r="G36" s="28"/>
      <c r="H36" s="29"/>
      <c r="I36" s="9"/>
      <c r="J36" s="9"/>
      <c r="K36" s="9"/>
      <c r="L36" s="9"/>
      <c r="M36" s="9"/>
      <c r="N36" s="9"/>
      <c r="O36" s="9"/>
      <c r="P36" s="9"/>
      <c r="Q36" s="9"/>
      <c r="R36" s="9"/>
      <c r="S36" s="9"/>
      <c r="T36" s="9"/>
      <c r="U36" s="9"/>
      <c r="V36" s="9"/>
      <c r="W36" s="9"/>
      <c r="X36" s="9"/>
      <c r="Y36" s="9"/>
      <c r="Z36" s="9"/>
      <c r="AA36" s="9"/>
    </row>
    <row r="37" spans="1:32" s="10" customFormat="1" ht="54" customHeight="1" x14ac:dyDescent="0.2">
      <c r="A37" s="44">
        <v>1</v>
      </c>
      <c r="B37" s="45" t="s">
        <v>93</v>
      </c>
      <c r="C37" s="73" t="str">
        <f t="shared" si="0"/>
        <v>N/A</v>
      </c>
      <c r="D37" s="73" t="s">
        <v>71</v>
      </c>
      <c r="E37" s="73"/>
      <c r="F37" s="74"/>
      <c r="G37" s="100"/>
      <c r="H37" s="101"/>
      <c r="I37" s="9"/>
      <c r="J37" s="9"/>
      <c r="K37" s="9"/>
      <c r="L37" s="9"/>
      <c r="M37" s="9"/>
      <c r="N37" s="9"/>
      <c r="O37" s="9"/>
      <c r="P37" s="9"/>
      <c r="Q37" s="9"/>
      <c r="R37" s="9"/>
      <c r="S37" s="9"/>
      <c r="T37" s="9"/>
      <c r="U37" s="9"/>
      <c r="V37" s="9"/>
      <c r="W37" s="9"/>
      <c r="X37" s="9"/>
      <c r="Y37" s="9"/>
      <c r="Z37" s="9"/>
      <c r="AA37" s="9"/>
    </row>
    <row r="38" spans="1:32" s="10" customFormat="1" ht="36" x14ac:dyDescent="0.2">
      <c r="A38" s="44">
        <v>2</v>
      </c>
      <c r="B38" s="45" t="s">
        <v>84</v>
      </c>
      <c r="C38" s="73"/>
      <c r="D38" s="73" t="s">
        <v>71</v>
      </c>
      <c r="E38" s="73"/>
      <c r="F38" s="74"/>
      <c r="G38" s="100"/>
      <c r="H38" s="101"/>
      <c r="I38" s="9"/>
      <c r="J38" s="9"/>
      <c r="K38" s="9"/>
      <c r="L38" s="9"/>
      <c r="M38" s="9"/>
      <c r="N38" s="9"/>
      <c r="O38" s="9"/>
      <c r="P38" s="9"/>
      <c r="Q38" s="9"/>
      <c r="R38" s="9"/>
      <c r="S38" s="9"/>
      <c r="T38" s="9"/>
      <c r="U38" s="9"/>
      <c r="V38" s="9"/>
      <c r="W38" s="9"/>
      <c r="X38" s="9"/>
      <c r="Y38" s="9"/>
      <c r="Z38" s="9"/>
      <c r="AA38" s="9"/>
    </row>
    <row r="39" spans="1:32" s="10" customFormat="1" ht="36" x14ac:dyDescent="0.2">
      <c r="A39" s="44">
        <v>3</v>
      </c>
      <c r="B39" s="45" t="s">
        <v>50</v>
      </c>
      <c r="C39" s="73" t="str">
        <f t="shared" si="0"/>
        <v>N/A</v>
      </c>
      <c r="D39" s="73" t="s">
        <v>71</v>
      </c>
      <c r="E39" s="73"/>
      <c r="F39" s="74"/>
      <c r="G39" s="100"/>
      <c r="H39" s="101"/>
      <c r="I39" s="9"/>
      <c r="J39" s="9"/>
      <c r="K39" s="9"/>
      <c r="L39" s="9"/>
      <c r="M39" s="9"/>
      <c r="N39" s="9"/>
      <c r="O39" s="9"/>
      <c r="P39" s="9"/>
      <c r="Q39" s="9"/>
      <c r="R39" s="9"/>
      <c r="S39" s="9"/>
      <c r="T39" s="9"/>
      <c r="U39" s="9"/>
      <c r="V39" s="9"/>
      <c r="W39" s="9"/>
      <c r="X39" s="9"/>
      <c r="Y39" s="9"/>
      <c r="Z39" s="9"/>
      <c r="AA39" s="9"/>
    </row>
    <row r="40" spans="1:32" s="10" customFormat="1" ht="30" customHeight="1" x14ac:dyDescent="0.2">
      <c r="A40" s="94" t="s">
        <v>39</v>
      </c>
      <c r="B40" s="95"/>
      <c r="C40" s="46" t="str">
        <f>IF(AND(C37="N/A",C39="N/A"),"N/A",ROUND(AVERAGE(C37:C39),2))</f>
        <v>N/A</v>
      </c>
      <c r="D40" s="75"/>
      <c r="E40" s="75"/>
      <c r="F40" s="28"/>
      <c r="G40" s="28"/>
      <c r="H40" s="29"/>
      <c r="I40" s="9"/>
      <c r="J40" s="9"/>
      <c r="K40" s="9"/>
      <c r="L40" s="9"/>
      <c r="M40" s="9"/>
      <c r="N40" s="9"/>
      <c r="O40" s="9"/>
      <c r="P40" s="9"/>
      <c r="Q40" s="9"/>
      <c r="R40" s="9"/>
      <c r="S40" s="9"/>
      <c r="T40" s="9"/>
      <c r="U40" s="9"/>
      <c r="V40" s="9"/>
      <c r="W40" s="9"/>
      <c r="X40" s="9"/>
      <c r="Y40" s="9"/>
      <c r="Z40" s="9"/>
      <c r="AA40" s="9"/>
    </row>
    <row r="41" spans="1:32" s="10" customFormat="1" ht="51" customHeight="1" x14ac:dyDescent="0.2">
      <c r="A41" s="44">
        <v>1</v>
      </c>
      <c r="B41" s="45" t="s">
        <v>92</v>
      </c>
      <c r="C41" s="73" t="str">
        <f t="shared" si="0"/>
        <v>N/A</v>
      </c>
      <c r="D41" s="73" t="s">
        <v>71</v>
      </c>
      <c r="E41" s="73"/>
      <c r="F41" s="74"/>
      <c r="G41" s="100"/>
      <c r="H41" s="101"/>
      <c r="I41" s="9"/>
      <c r="J41" s="9"/>
      <c r="K41" s="9"/>
      <c r="L41" s="9"/>
      <c r="M41" s="9"/>
      <c r="N41" s="9"/>
      <c r="O41" s="9"/>
      <c r="P41" s="9"/>
      <c r="Q41" s="9"/>
      <c r="R41" s="9"/>
      <c r="S41" s="9"/>
      <c r="T41" s="9"/>
      <c r="U41" s="9"/>
      <c r="V41" s="9"/>
      <c r="W41" s="9"/>
      <c r="X41" s="9"/>
      <c r="Y41" s="9"/>
      <c r="Z41" s="9"/>
      <c r="AA41" s="9"/>
    </row>
    <row r="42" spans="1:32" s="10" customFormat="1" ht="30" customHeight="1" x14ac:dyDescent="0.2">
      <c r="A42" s="94" t="s">
        <v>40</v>
      </c>
      <c r="B42" s="95"/>
      <c r="C42" s="46" t="str">
        <f>C41</f>
        <v>N/A</v>
      </c>
      <c r="D42" s="75"/>
      <c r="E42" s="75"/>
      <c r="F42" s="28"/>
      <c r="G42" s="28"/>
      <c r="H42" s="29"/>
      <c r="I42" s="9"/>
      <c r="J42" s="9"/>
      <c r="K42" s="9"/>
      <c r="L42" s="9"/>
      <c r="M42" s="9"/>
      <c r="N42" s="9"/>
      <c r="O42" s="9"/>
      <c r="P42" s="9"/>
      <c r="Q42" s="9"/>
      <c r="R42" s="9"/>
      <c r="S42" s="9"/>
      <c r="T42" s="9"/>
      <c r="U42" s="9"/>
      <c r="V42" s="9"/>
      <c r="W42" s="9"/>
      <c r="X42" s="9"/>
      <c r="Y42" s="9"/>
      <c r="Z42" s="9"/>
      <c r="AA42" s="9"/>
    </row>
    <row r="43" spans="1:32" s="10" customFormat="1" ht="60.75" customHeight="1" x14ac:dyDescent="0.2">
      <c r="A43" s="44">
        <v>1</v>
      </c>
      <c r="B43" s="45" t="s">
        <v>72</v>
      </c>
      <c r="C43" s="73" t="str">
        <f t="shared" si="0"/>
        <v>N/A</v>
      </c>
      <c r="D43" s="73" t="s">
        <v>71</v>
      </c>
      <c r="E43" s="73"/>
      <c r="F43" s="74"/>
      <c r="G43" s="100"/>
      <c r="H43" s="101"/>
      <c r="I43" s="9"/>
      <c r="J43" s="9"/>
      <c r="K43" s="9"/>
      <c r="L43" s="9"/>
      <c r="M43" s="9"/>
      <c r="N43" s="9"/>
      <c r="O43" s="9"/>
      <c r="P43" s="9"/>
      <c r="Q43" s="9"/>
      <c r="R43" s="9"/>
      <c r="S43" s="9"/>
      <c r="T43" s="9"/>
      <c r="U43" s="9"/>
      <c r="V43" s="9"/>
      <c r="W43" s="9"/>
      <c r="X43" s="9"/>
      <c r="Y43" s="9"/>
      <c r="Z43" s="9"/>
      <c r="AA43" s="9"/>
    </row>
    <row r="44" spans="1:32" s="10" customFormat="1" ht="68.25" customHeight="1" x14ac:dyDescent="0.2">
      <c r="A44" s="44">
        <v>2</v>
      </c>
      <c r="B44" s="45" t="s">
        <v>88</v>
      </c>
      <c r="C44" s="73" t="str">
        <f t="shared" si="0"/>
        <v>N/A</v>
      </c>
      <c r="D44" s="73" t="s">
        <v>71</v>
      </c>
      <c r="E44" s="73"/>
      <c r="F44" s="74"/>
      <c r="G44" s="100"/>
      <c r="H44" s="101"/>
      <c r="I44" s="9"/>
      <c r="J44" s="9"/>
      <c r="K44" s="9"/>
      <c r="L44" s="9"/>
      <c r="M44" s="9"/>
      <c r="N44" s="9"/>
      <c r="O44" s="9"/>
      <c r="P44" s="9"/>
      <c r="Q44" s="9"/>
      <c r="R44" s="9"/>
      <c r="S44" s="9"/>
      <c r="T44" s="9"/>
      <c r="U44" s="9"/>
      <c r="V44" s="9"/>
      <c r="W44" s="9"/>
      <c r="X44" s="9"/>
      <c r="Y44" s="9"/>
      <c r="Z44" s="9"/>
      <c r="AA44" s="9"/>
    </row>
    <row r="45" spans="1:32" s="10" customFormat="1" ht="39.950000000000003" customHeight="1" x14ac:dyDescent="0.2">
      <c r="A45" s="44">
        <v>3</v>
      </c>
      <c r="B45" s="45" t="s">
        <v>89</v>
      </c>
      <c r="C45" s="73" t="str">
        <f t="shared" si="0"/>
        <v>N/A</v>
      </c>
      <c r="D45" s="73" t="s">
        <v>71</v>
      </c>
      <c r="E45" s="73"/>
      <c r="F45" s="74"/>
      <c r="G45" s="100"/>
      <c r="H45" s="101"/>
      <c r="I45" s="9"/>
      <c r="J45" s="9"/>
      <c r="K45" s="9"/>
      <c r="L45" s="9"/>
      <c r="M45" s="9"/>
      <c r="N45" s="9"/>
      <c r="O45" s="9"/>
      <c r="P45" s="9"/>
      <c r="Q45" s="9"/>
      <c r="R45" s="9"/>
      <c r="S45" s="9"/>
      <c r="T45" s="9"/>
      <c r="U45" s="9"/>
      <c r="V45" s="9"/>
      <c r="W45" s="9"/>
      <c r="X45" s="9"/>
      <c r="Y45" s="9"/>
      <c r="Z45" s="9"/>
      <c r="AA45" s="9"/>
    </row>
    <row r="46" spans="1:32" s="5" customFormat="1" ht="39.950000000000003" customHeight="1" x14ac:dyDescent="0.2">
      <c r="A46" s="44">
        <v>4</v>
      </c>
      <c r="B46" s="54" t="s">
        <v>90</v>
      </c>
      <c r="C46" s="73" t="str">
        <f t="shared" si="0"/>
        <v>N/A</v>
      </c>
      <c r="D46" s="73" t="s">
        <v>71</v>
      </c>
      <c r="E46" s="73"/>
      <c r="F46" s="74"/>
      <c r="G46" s="100"/>
      <c r="H46" s="101"/>
      <c r="I46" s="4"/>
      <c r="J46" s="4"/>
      <c r="K46" s="4"/>
      <c r="L46" s="4"/>
      <c r="M46" s="4"/>
      <c r="N46" s="4"/>
      <c r="O46" s="4"/>
      <c r="P46" s="4"/>
      <c r="Q46" s="4"/>
      <c r="R46" s="4"/>
      <c r="S46" s="4"/>
      <c r="T46" s="4"/>
      <c r="U46" s="4"/>
      <c r="V46" s="4"/>
      <c r="W46" s="4"/>
      <c r="X46" s="4"/>
      <c r="Y46" s="4"/>
      <c r="Z46" s="4"/>
      <c r="AA46" s="4"/>
    </row>
    <row r="47" spans="1:32" s="10" customFormat="1" ht="60.75" customHeight="1" x14ac:dyDescent="0.2">
      <c r="A47" s="53">
        <v>5</v>
      </c>
      <c r="B47" s="45" t="s">
        <v>91</v>
      </c>
      <c r="C47" s="73" t="str">
        <f t="shared" si="0"/>
        <v>N/A</v>
      </c>
      <c r="D47" s="73"/>
      <c r="E47" s="73"/>
      <c r="F47" s="74"/>
      <c r="G47" s="100"/>
      <c r="H47" s="101"/>
      <c r="I47" s="9"/>
      <c r="J47" s="9"/>
      <c r="K47" s="9"/>
      <c r="L47" s="9"/>
      <c r="M47" s="9"/>
      <c r="N47" s="9"/>
      <c r="O47" s="9"/>
      <c r="P47" s="9"/>
      <c r="Q47" s="9"/>
      <c r="R47" s="9"/>
      <c r="S47" s="9"/>
      <c r="T47" s="9"/>
      <c r="U47" s="9"/>
      <c r="V47" s="9"/>
      <c r="W47" s="9"/>
      <c r="X47" s="9"/>
      <c r="Y47" s="9"/>
      <c r="Z47" s="9"/>
      <c r="AA47" s="9"/>
    </row>
    <row r="48" spans="1:32" s="10" customFormat="1" ht="54" customHeight="1" x14ac:dyDescent="0.2">
      <c r="A48" s="44">
        <v>6</v>
      </c>
      <c r="B48" s="45" t="s">
        <v>51</v>
      </c>
      <c r="C48" s="73" t="str">
        <f t="shared" si="0"/>
        <v>N/A</v>
      </c>
      <c r="D48" s="73" t="s">
        <v>73</v>
      </c>
      <c r="E48" s="73"/>
      <c r="F48" s="74"/>
      <c r="G48" s="147"/>
      <c r="H48" s="148"/>
      <c r="I48" s="1"/>
      <c r="J48" s="1"/>
      <c r="K48" s="1"/>
      <c r="L48" s="1"/>
      <c r="M48" s="1"/>
      <c r="N48" s="1"/>
      <c r="O48" s="9"/>
      <c r="P48" s="9"/>
      <c r="Q48" s="9"/>
      <c r="R48" s="9"/>
      <c r="S48" s="9"/>
      <c r="T48" s="9"/>
      <c r="U48" s="9"/>
      <c r="V48" s="9"/>
      <c r="W48" s="9"/>
      <c r="X48" s="9"/>
      <c r="Y48" s="9"/>
      <c r="Z48" s="9"/>
      <c r="AA48" s="9"/>
      <c r="AB48" s="9"/>
      <c r="AC48" s="9"/>
      <c r="AD48" s="9"/>
      <c r="AE48" s="9"/>
      <c r="AF48" s="9"/>
    </row>
    <row r="49" spans="1:32" s="10" customFormat="1" ht="39.950000000000003" customHeight="1" x14ac:dyDescent="0.2">
      <c r="A49" s="44">
        <v>7</v>
      </c>
      <c r="B49" s="45" t="s">
        <v>52</v>
      </c>
      <c r="C49" s="73" t="str">
        <f t="shared" si="0"/>
        <v>N/A</v>
      </c>
      <c r="D49" s="73" t="s">
        <v>71</v>
      </c>
      <c r="E49" s="73"/>
      <c r="F49" s="74"/>
      <c r="G49" s="129"/>
      <c r="H49" s="130"/>
      <c r="I49" s="1"/>
      <c r="J49" s="1"/>
      <c r="K49" s="1"/>
      <c r="L49" s="1"/>
      <c r="M49" s="1"/>
      <c r="N49" s="1"/>
      <c r="O49" s="9"/>
      <c r="P49" s="9"/>
      <c r="Q49" s="9"/>
      <c r="R49" s="9"/>
      <c r="S49" s="9"/>
      <c r="T49" s="9"/>
      <c r="U49" s="9"/>
      <c r="V49" s="9"/>
      <c r="W49" s="9"/>
      <c r="X49" s="9"/>
      <c r="Y49" s="9"/>
      <c r="Z49" s="9"/>
      <c r="AA49" s="9"/>
      <c r="AB49" s="9"/>
      <c r="AC49" s="9"/>
      <c r="AD49" s="9"/>
      <c r="AE49" s="9"/>
      <c r="AF49" s="9"/>
    </row>
    <row r="50" spans="1:32" s="10" customFormat="1" ht="36" x14ac:dyDescent="0.2">
      <c r="A50" s="44">
        <v>8</v>
      </c>
      <c r="B50" s="45" t="s">
        <v>74</v>
      </c>
      <c r="C50" s="73" t="str">
        <f t="shared" si="0"/>
        <v>N/A</v>
      </c>
      <c r="D50" s="73" t="s">
        <v>71</v>
      </c>
      <c r="E50" s="73"/>
      <c r="F50" s="74"/>
      <c r="G50" s="129"/>
      <c r="H50" s="130"/>
      <c r="I50" s="1"/>
      <c r="J50" s="1"/>
      <c r="K50" s="1"/>
      <c r="L50" s="1"/>
      <c r="M50" s="1"/>
      <c r="N50" s="1"/>
      <c r="O50" s="9"/>
      <c r="P50" s="9"/>
      <c r="Q50" s="9"/>
      <c r="R50" s="9"/>
      <c r="S50" s="9"/>
      <c r="T50" s="9"/>
      <c r="U50" s="9"/>
      <c r="V50" s="9"/>
      <c r="W50" s="9"/>
      <c r="X50" s="9"/>
      <c r="Y50" s="9"/>
      <c r="Z50" s="9"/>
      <c r="AA50" s="9"/>
      <c r="AB50" s="9"/>
      <c r="AC50" s="9"/>
      <c r="AD50" s="9"/>
      <c r="AE50" s="9"/>
      <c r="AF50" s="9"/>
    </row>
    <row r="51" spans="1:32" s="1" customFormat="1" ht="69.75" customHeight="1" x14ac:dyDescent="0.2">
      <c r="A51" s="44">
        <v>9</v>
      </c>
      <c r="B51" s="45" t="s">
        <v>75</v>
      </c>
      <c r="C51" s="73" t="str">
        <f t="shared" si="0"/>
        <v>N/A</v>
      </c>
      <c r="D51" s="73" t="s">
        <v>71</v>
      </c>
      <c r="E51" s="73"/>
      <c r="F51" s="74"/>
      <c r="G51" s="145"/>
      <c r="H51" s="146"/>
      <c r="O51" s="9"/>
    </row>
    <row r="52" spans="1:32" s="10" customFormat="1" ht="30" customHeight="1" x14ac:dyDescent="0.2">
      <c r="A52" s="94" t="s">
        <v>41</v>
      </c>
      <c r="B52" s="95"/>
      <c r="C52" s="46" t="str">
        <f>IF(AND(C43="N/A",C44="N/A",C45="N/A",C46="N/A",C47="N/A",C48="N/A",C51="N/A"),"N/A",ROUND(AVERAGE(C43:C51),2))</f>
        <v>N/A</v>
      </c>
      <c r="D52" s="75"/>
      <c r="E52" s="75"/>
      <c r="F52" s="28"/>
      <c r="G52" s="28"/>
      <c r="H52" s="29"/>
      <c r="I52" s="9"/>
      <c r="J52" s="9"/>
      <c r="K52" s="9"/>
      <c r="L52" s="9"/>
      <c r="M52" s="9"/>
      <c r="N52" s="9"/>
      <c r="O52" s="9"/>
      <c r="P52" s="9"/>
      <c r="Q52" s="9"/>
      <c r="R52" s="9"/>
      <c r="S52" s="9"/>
      <c r="T52" s="9"/>
      <c r="U52" s="9"/>
      <c r="V52" s="9"/>
      <c r="W52" s="9"/>
      <c r="X52" s="9"/>
      <c r="Y52" s="9"/>
      <c r="Z52" s="9"/>
      <c r="AA52" s="9"/>
    </row>
    <row r="53" spans="1:32" s="14" customFormat="1" ht="39.950000000000003" customHeight="1" x14ac:dyDescent="0.2">
      <c r="A53" s="53">
        <v>1</v>
      </c>
      <c r="B53" s="54" t="s">
        <v>76</v>
      </c>
      <c r="C53" s="73" t="str">
        <f t="shared" si="0"/>
        <v>N/A</v>
      </c>
      <c r="D53" s="73" t="s">
        <v>71</v>
      </c>
      <c r="E53" s="73"/>
      <c r="F53" s="74"/>
      <c r="G53" s="102"/>
      <c r="H53" s="103"/>
      <c r="I53" s="13"/>
      <c r="J53" s="13"/>
      <c r="K53" s="13"/>
      <c r="L53" s="13"/>
      <c r="M53" s="13"/>
      <c r="N53" s="13"/>
      <c r="O53" s="13"/>
      <c r="P53" s="13"/>
      <c r="Q53" s="13"/>
      <c r="R53" s="13"/>
      <c r="S53" s="13"/>
      <c r="T53" s="13"/>
      <c r="U53" s="13"/>
      <c r="V53" s="13"/>
      <c r="W53" s="13"/>
      <c r="X53" s="13"/>
      <c r="Y53" s="13"/>
      <c r="Z53" s="13"/>
      <c r="AA53" s="13"/>
    </row>
    <row r="54" spans="1:32" s="10" customFormat="1" ht="36" x14ac:dyDescent="0.2">
      <c r="A54" s="44">
        <v>2</v>
      </c>
      <c r="B54" s="45" t="s">
        <v>53</v>
      </c>
      <c r="C54" s="73" t="str">
        <f t="shared" si="0"/>
        <v>N/A</v>
      </c>
      <c r="D54" s="73" t="s">
        <v>71</v>
      </c>
      <c r="E54" s="73"/>
      <c r="F54" s="74"/>
      <c r="G54" s="96"/>
      <c r="H54" s="97"/>
      <c r="I54" s="9"/>
      <c r="J54" s="9"/>
      <c r="K54" s="9"/>
      <c r="L54" s="9"/>
      <c r="M54" s="9"/>
      <c r="N54" s="9"/>
      <c r="O54" s="9"/>
      <c r="P54" s="9"/>
      <c r="Q54" s="9"/>
      <c r="R54" s="9"/>
      <c r="S54" s="9"/>
      <c r="T54" s="9"/>
      <c r="U54" s="9"/>
      <c r="V54" s="9"/>
      <c r="W54" s="9"/>
      <c r="X54" s="9"/>
      <c r="Y54" s="9"/>
      <c r="Z54" s="9"/>
      <c r="AA54" s="9"/>
    </row>
    <row r="55" spans="1:32" s="10" customFormat="1" ht="45.75" customHeight="1" x14ac:dyDescent="0.2">
      <c r="A55" s="44">
        <v>3</v>
      </c>
      <c r="B55" s="45" t="s">
        <v>77</v>
      </c>
      <c r="C55" s="73" t="str">
        <f t="shared" si="0"/>
        <v>N/A</v>
      </c>
      <c r="D55" s="73" t="s">
        <v>71</v>
      </c>
      <c r="E55" s="73"/>
      <c r="F55" s="74"/>
      <c r="G55" s="96"/>
      <c r="H55" s="97"/>
      <c r="I55" s="9"/>
      <c r="J55" s="9"/>
      <c r="K55" s="9"/>
      <c r="L55" s="9"/>
      <c r="M55" s="9"/>
      <c r="N55" s="9"/>
      <c r="O55" s="9"/>
      <c r="P55" s="9"/>
      <c r="Q55" s="9"/>
      <c r="R55" s="9"/>
      <c r="S55" s="9"/>
      <c r="T55" s="9"/>
      <c r="U55" s="9"/>
      <c r="V55" s="9"/>
      <c r="W55" s="9"/>
      <c r="X55" s="9"/>
      <c r="Y55" s="9"/>
      <c r="Z55" s="9"/>
      <c r="AA55" s="9"/>
    </row>
    <row r="56" spans="1:32" s="10" customFormat="1" ht="36" x14ac:dyDescent="0.2">
      <c r="A56" s="44">
        <v>4</v>
      </c>
      <c r="B56" s="45" t="s">
        <v>54</v>
      </c>
      <c r="C56" s="73" t="str">
        <f t="shared" si="0"/>
        <v>N/A</v>
      </c>
      <c r="D56" s="73" t="s">
        <v>71</v>
      </c>
      <c r="E56" s="73"/>
      <c r="F56" s="74"/>
      <c r="G56" s="145"/>
      <c r="H56" s="146"/>
      <c r="I56" s="9"/>
      <c r="J56" s="9"/>
      <c r="K56" s="9"/>
      <c r="L56" s="9"/>
      <c r="M56" s="9"/>
      <c r="N56" s="9"/>
      <c r="O56" s="9"/>
      <c r="P56" s="9"/>
      <c r="Q56" s="9"/>
      <c r="R56" s="9"/>
      <c r="S56" s="9"/>
      <c r="T56" s="9"/>
      <c r="U56" s="9"/>
      <c r="V56" s="9"/>
      <c r="W56" s="9"/>
      <c r="X56" s="9"/>
      <c r="Y56" s="9"/>
      <c r="Z56" s="9"/>
      <c r="AA56" s="9"/>
    </row>
    <row r="57" spans="1:32" s="10" customFormat="1" ht="54.75" customHeight="1" x14ac:dyDescent="0.2">
      <c r="A57" s="44">
        <v>5</v>
      </c>
      <c r="B57" s="54" t="s">
        <v>55</v>
      </c>
      <c r="C57" s="73" t="str">
        <f t="shared" si="0"/>
        <v>N/A</v>
      </c>
      <c r="D57" s="73" t="s">
        <v>71</v>
      </c>
      <c r="E57" s="73"/>
      <c r="F57" s="74"/>
      <c r="G57" s="145"/>
      <c r="H57" s="146"/>
      <c r="I57" s="9"/>
      <c r="J57" s="9"/>
      <c r="K57" s="9"/>
      <c r="L57" s="9"/>
      <c r="M57" s="9"/>
      <c r="N57" s="9"/>
      <c r="O57" s="9"/>
      <c r="P57" s="9"/>
      <c r="Q57" s="9"/>
      <c r="R57" s="9"/>
      <c r="S57" s="9"/>
      <c r="T57" s="9"/>
      <c r="U57" s="9"/>
      <c r="V57" s="9"/>
      <c r="W57" s="9"/>
      <c r="X57" s="9"/>
      <c r="Y57" s="9"/>
      <c r="Z57" s="9"/>
      <c r="AA57" s="9"/>
    </row>
    <row r="58" spans="1:32" s="10" customFormat="1" ht="36" x14ac:dyDescent="0.2">
      <c r="A58" s="53">
        <v>6</v>
      </c>
      <c r="B58" s="45" t="s">
        <v>78</v>
      </c>
      <c r="C58" s="73" t="str">
        <f t="shared" si="0"/>
        <v>N/A</v>
      </c>
      <c r="D58" s="73" t="s">
        <v>71</v>
      </c>
      <c r="E58" s="73"/>
      <c r="F58" s="74"/>
      <c r="G58" s="145"/>
      <c r="H58" s="146"/>
      <c r="I58" s="9"/>
      <c r="J58" s="9"/>
      <c r="K58" s="9"/>
      <c r="L58" s="9"/>
      <c r="M58" s="9"/>
      <c r="N58" s="9"/>
      <c r="O58" s="9"/>
      <c r="P58" s="9"/>
      <c r="Q58" s="9"/>
      <c r="R58" s="9"/>
      <c r="S58" s="9"/>
      <c r="T58" s="9"/>
      <c r="U58" s="9"/>
      <c r="V58" s="9"/>
      <c r="W58" s="9"/>
      <c r="X58" s="9"/>
      <c r="Y58" s="9"/>
      <c r="Z58" s="9"/>
      <c r="AA58" s="9"/>
    </row>
    <row r="59" spans="1:32" s="10" customFormat="1" ht="72" x14ac:dyDescent="0.2">
      <c r="A59" s="44">
        <v>7</v>
      </c>
      <c r="B59" s="77" t="s">
        <v>61</v>
      </c>
      <c r="C59" s="73" t="str">
        <f t="shared" si="0"/>
        <v>N/A</v>
      </c>
      <c r="D59" s="73" t="s">
        <v>71</v>
      </c>
      <c r="E59" s="73"/>
      <c r="F59" s="74"/>
      <c r="G59" s="145"/>
      <c r="H59" s="146"/>
      <c r="I59" s="9"/>
      <c r="J59" s="9"/>
      <c r="K59" s="9"/>
      <c r="L59" s="9"/>
      <c r="M59" s="9"/>
      <c r="N59" s="9"/>
      <c r="O59" s="9"/>
      <c r="P59" s="9"/>
      <c r="Q59" s="9"/>
      <c r="R59" s="9"/>
      <c r="S59" s="9"/>
      <c r="T59" s="9"/>
      <c r="U59" s="9"/>
      <c r="V59" s="9"/>
      <c r="W59" s="9"/>
      <c r="X59" s="9"/>
      <c r="Y59" s="9"/>
      <c r="Z59" s="9"/>
      <c r="AA59" s="9"/>
    </row>
    <row r="60" spans="1:32" s="10" customFormat="1" ht="36" x14ac:dyDescent="0.2">
      <c r="A60" s="44">
        <v>8</v>
      </c>
      <c r="B60" s="45" t="s">
        <v>59</v>
      </c>
      <c r="C60" s="73" t="str">
        <f t="shared" si="0"/>
        <v>N/A</v>
      </c>
      <c r="D60" s="73"/>
      <c r="E60" s="73"/>
      <c r="F60" s="74"/>
      <c r="G60" s="145"/>
      <c r="H60" s="146"/>
      <c r="I60" s="9"/>
      <c r="J60" s="9"/>
      <c r="K60" s="9"/>
      <c r="L60" s="9"/>
      <c r="M60" s="9"/>
      <c r="N60" s="9"/>
      <c r="O60" s="9"/>
      <c r="P60" s="9"/>
      <c r="Q60" s="9"/>
      <c r="R60" s="9"/>
      <c r="S60" s="9"/>
      <c r="T60" s="9"/>
      <c r="U60" s="9"/>
      <c r="V60" s="9"/>
      <c r="W60" s="9"/>
      <c r="X60" s="9"/>
      <c r="Y60" s="9"/>
      <c r="Z60" s="9"/>
      <c r="AA60" s="9"/>
    </row>
    <row r="61" spans="1:32" s="10" customFormat="1" ht="54" x14ac:dyDescent="0.2">
      <c r="A61" s="53">
        <v>9</v>
      </c>
      <c r="B61" s="45" t="s">
        <v>60</v>
      </c>
      <c r="C61" s="73" t="str">
        <f t="shared" si="0"/>
        <v>N/A</v>
      </c>
      <c r="D61" s="73" t="s">
        <v>71</v>
      </c>
      <c r="E61" s="73"/>
      <c r="F61" s="74"/>
      <c r="G61" s="145"/>
      <c r="H61" s="146"/>
      <c r="I61" s="9"/>
      <c r="J61" s="9"/>
      <c r="K61" s="9"/>
      <c r="L61" s="9"/>
      <c r="M61" s="9"/>
      <c r="N61" s="9"/>
      <c r="O61" s="9"/>
      <c r="P61" s="9"/>
      <c r="Q61" s="9"/>
      <c r="R61" s="9"/>
      <c r="S61" s="9"/>
      <c r="T61" s="9"/>
      <c r="U61" s="9"/>
      <c r="V61" s="9"/>
      <c r="W61" s="9"/>
      <c r="X61" s="9"/>
      <c r="Y61" s="9"/>
      <c r="Z61" s="9"/>
      <c r="AA61" s="9"/>
    </row>
    <row r="62" spans="1:32" s="10" customFormat="1" ht="54" x14ac:dyDescent="0.2">
      <c r="A62" s="44">
        <v>10</v>
      </c>
      <c r="B62" s="45" t="s">
        <v>94</v>
      </c>
      <c r="C62" s="73" t="str">
        <f t="shared" si="0"/>
        <v>N/A</v>
      </c>
      <c r="D62" s="73"/>
      <c r="E62" s="73"/>
      <c r="F62" s="74"/>
      <c r="G62" s="145"/>
      <c r="H62" s="146"/>
      <c r="I62" s="9"/>
      <c r="J62" s="9"/>
      <c r="K62" s="9"/>
      <c r="L62" s="9"/>
      <c r="M62" s="9"/>
      <c r="N62" s="9"/>
      <c r="O62" s="9"/>
      <c r="P62" s="9"/>
      <c r="Q62" s="9"/>
      <c r="R62" s="9"/>
      <c r="S62" s="9"/>
      <c r="T62" s="9"/>
      <c r="U62" s="9"/>
      <c r="V62" s="9"/>
      <c r="W62" s="9"/>
      <c r="X62" s="9"/>
      <c r="Y62" s="9"/>
      <c r="Z62" s="9"/>
      <c r="AA62" s="9"/>
    </row>
    <row r="63" spans="1:32" s="10" customFormat="1" ht="36" x14ac:dyDescent="0.2">
      <c r="A63" s="44">
        <v>11</v>
      </c>
      <c r="B63" s="45" t="s">
        <v>58</v>
      </c>
      <c r="C63" s="73" t="str">
        <f t="shared" si="0"/>
        <v>N/A</v>
      </c>
      <c r="D63" s="73" t="s">
        <v>71</v>
      </c>
      <c r="E63" s="73"/>
      <c r="F63" s="74"/>
      <c r="G63" s="92"/>
      <c r="H63" s="93"/>
      <c r="I63" s="9"/>
      <c r="J63" s="9"/>
      <c r="K63" s="9"/>
      <c r="L63" s="9"/>
      <c r="M63" s="9"/>
      <c r="N63" s="9"/>
      <c r="O63" s="9"/>
      <c r="P63" s="9"/>
      <c r="Q63" s="9"/>
      <c r="R63" s="9"/>
      <c r="S63" s="9"/>
      <c r="T63" s="9"/>
      <c r="U63" s="9"/>
      <c r="V63" s="9"/>
      <c r="W63" s="9"/>
      <c r="X63" s="9"/>
      <c r="Y63" s="9"/>
      <c r="Z63" s="9"/>
      <c r="AA63" s="9"/>
    </row>
    <row r="64" spans="1:32" s="10" customFormat="1" ht="36" x14ac:dyDescent="0.2">
      <c r="A64" s="44">
        <v>12</v>
      </c>
      <c r="B64" s="45" t="s">
        <v>57</v>
      </c>
      <c r="C64" s="73" t="str">
        <f t="shared" si="0"/>
        <v>N/A</v>
      </c>
      <c r="D64" s="73" t="s">
        <v>71</v>
      </c>
      <c r="E64" s="73"/>
      <c r="F64" s="76"/>
      <c r="G64" s="92"/>
      <c r="H64" s="93"/>
      <c r="I64" s="9"/>
      <c r="J64" s="9"/>
      <c r="K64" s="9"/>
      <c r="L64" s="9"/>
      <c r="M64" s="9"/>
      <c r="N64" s="9"/>
      <c r="O64" s="9"/>
      <c r="P64" s="9"/>
      <c r="Q64" s="9"/>
      <c r="R64" s="9"/>
      <c r="S64" s="9"/>
      <c r="T64" s="9"/>
      <c r="U64" s="9"/>
      <c r="V64" s="9"/>
      <c r="W64" s="9"/>
      <c r="X64" s="9"/>
      <c r="Y64" s="9"/>
      <c r="Z64" s="9"/>
      <c r="AA64" s="9"/>
    </row>
    <row r="65" spans="1:32" s="10" customFormat="1" ht="30" customHeight="1" x14ac:dyDescent="0.2">
      <c r="A65" s="94" t="s">
        <v>63</v>
      </c>
      <c r="B65" s="95"/>
      <c r="C65" s="46" t="str">
        <f>IF(AND(C53="N/A",C54="N/A",C55="N/A",C56="N/A",C57="N/A",C58="N/A",C59="N/A",C60="N/A",C61="N/A",C62="N/A",C64="N/A"),"N/A",ROUND(AVERAGE(C53:C64),2))</f>
        <v>N/A</v>
      </c>
      <c r="D65" s="75"/>
      <c r="E65" s="75"/>
      <c r="F65" s="28"/>
      <c r="G65" s="28"/>
      <c r="H65" s="29"/>
      <c r="I65" s="9"/>
      <c r="J65" s="9"/>
      <c r="K65" s="9"/>
      <c r="L65" s="9"/>
      <c r="M65" s="9"/>
      <c r="N65" s="9"/>
      <c r="O65" s="9"/>
      <c r="P65" s="9"/>
      <c r="Q65" s="9"/>
      <c r="R65" s="9"/>
      <c r="S65" s="9"/>
      <c r="T65" s="9"/>
      <c r="U65" s="9"/>
      <c r="V65" s="9"/>
      <c r="W65" s="9"/>
      <c r="X65" s="9"/>
      <c r="Y65" s="9"/>
      <c r="Z65" s="9"/>
      <c r="AA65" s="9"/>
    </row>
    <row r="66" spans="1:32" s="10" customFormat="1" ht="36" x14ac:dyDescent="0.2">
      <c r="A66" s="53">
        <v>1</v>
      </c>
      <c r="B66" s="54" t="s">
        <v>85</v>
      </c>
      <c r="C66" s="73" t="str">
        <f t="shared" si="0"/>
        <v>N/A</v>
      </c>
      <c r="D66" s="73"/>
      <c r="E66" s="73"/>
      <c r="F66" s="74"/>
      <c r="G66" s="96"/>
      <c r="H66" s="97"/>
      <c r="I66" s="9"/>
      <c r="J66" s="9"/>
      <c r="K66" s="9"/>
      <c r="L66" s="9"/>
      <c r="M66" s="9"/>
      <c r="N66" s="9"/>
      <c r="O66" s="9"/>
      <c r="P66" s="9"/>
      <c r="Q66" s="9"/>
      <c r="R66" s="9"/>
      <c r="S66" s="9"/>
      <c r="T66" s="9"/>
      <c r="U66" s="9"/>
      <c r="V66" s="9"/>
      <c r="W66" s="9"/>
      <c r="X66" s="9"/>
      <c r="Y66" s="9"/>
      <c r="Z66" s="9"/>
      <c r="AA66" s="9"/>
    </row>
    <row r="67" spans="1:32" s="10" customFormat="1" ht="36" x14ac:dyDescent="0.2">
      <c r="A67" s="44">
        <v>2</v>
      </c>
      <c r="B67" s="45" t="s">
        <v>86</v>
      </c>
      <c r="C67" s="73" t="str">
        <f t="shared" si="0"/>
        <v>N/A</v>
      </c>
      <c r="D67" s="73" t="s">
        <v>71</v>
      </c>
      <c r="E67" s="73"/>
      <c r="F67" s="74"/>
      <c r="G67" s="98"/>
      <c r="H67" s="99"/>
      <c r="I67" s="9"/>
      <c r="J67" s="9"/>
      <c r="K67" s="9"/>
      <c r="L67" s="9"/>
      <c r="M67" s="9"/>
      <c r="N67" s="9"/>
      <c r="O67" s="9"/>
      <c r="P67" s="9"/>
      <c r="Q67" s="9"/>
      <c r="R67" s="9"/>
      <c r="S67" s="9"/>
      <c r="T67" s="9"/>
      <c r="U67" s="9"/>
      <c r="V67" s="9"/>
      <c r="W67" s="9"/>
      <c r="X67" s="9"/>
      <c r="Y67" s="9"/>
      <c r="Z67" s="9"/>
      <c r="AA67" s="9"/>
    </row>
    <row r="68" spans="1:32" s="10" customFormat="1" ht="36.75" thickBot="1" x14ac:dyDescent="0.25">
      <c r="A68" s="78">
        <v>3</v>
      </c>
      <c r="B68" s="79" t="s">
        <v>87</v>
      </c>
      <c r="C68" s="80" t="str">
        <f t="shared" si="0"/>
        <v>N/A</v>
      </c>
      <c r="D68" s="80"/>
      <c r="E68" s="80"/>
      <c r="F68" s="81"/>
      <c r="G68" s="90"/>
      <c r="H68" s="91"/>
      <c r="I68" s="9"/>
      <c r="J68" s="9"/>
      <c r="K68" s="9"/>
      <c r="L68" s="9"/>
      <c r="M68" s="9"/>
      <c r="N68" s="9"/>
      <c r="O68" s="9"/>
      <c r="P68" s="9"/>
      <c r="Q68" s="9"/>
      <c r="R68" s="9"/>
      <c r="S68" s="9"/>
      <c r="T68" s="9"/>
      <c r="U68" s="9"/>
      <c r="V68" s="9"/>
      <c r="W68" s="9"/>
      <c r="X68" s="9"/>
      <c r="Y68" s="9"/>
      <c r="Z68" s="9"/>
      <c r="AA68" s="9"/>
    </row>
    <row r="69" spans="1:32" s="14" customFormat="1" ht="18" x14ac:dyDescent="0.2">
      <c r="A69" s="82"/>
      <c r="B69" s="83"/>
      <c r="C69" s="84" t="str">
        <f>IF(AND(C66="N/A",C67="N/A",C68="N/A"),"N/A",ROUND(AVERAGE(C66:C68),2))</f>
        <v>N/A</v>
      </c>
      <c r="D69" s="85"/>
      <c r="E69" s="85"/>
      <c r="F69" s="85"/>
      <c r="G69" s="83"/>
      <c r="H69" s="86"/>
      <c r="I69" s="13" t="s">
        <v>42</v>
      </c>
      <c r="J69" s="13"/>
      <c r="K69" s="13"/>
      <c r="L69" s="13"/>
      <c r="M69" s="13"/>
      <c r="N69" s="13"/>
      <c r="O69" s="13"/>
      <c r="P69" s="13"/>
      <c r="Q69" s="13"/>
      <c r="R69" s="13"/>
      <c r="S69" s="13"/>
      <c r="T69" s="13"/>
      <c r="U69" s="13"/>
      <c r="V69" s="13"/>
      <c r="W69" s="13"/>
      <c r="X69" s="13"/>
      <c r="Y69" s="13"/>
      <c r="Z69" s="13"/>
      <c r="AA69" s="13"/>
    </row>
    <row r="70" spans="1:32" s="10" customFormat="1" ht="24.95" customHeight="1" x14ac:dyDescent="0.2">
      <c r="A70" s="68"/>
      <c r="B70" s="69"/>
      <c r="C70" s="70"/>
      <c r="D70" s="70"/>
      <c r="E70" s="70"/>
      <c r="F70" s="71"/>
      <c r="G70" s="69"/>
      <c r="H70" s="69"/>
      <c r="I70" s="9"/>
      <c r="J70" s="9"/>
      <c r="K70" s="9"/>
      <c r="L70" s="9"/>
      <c r="M70" s="9"/>
      <c r="N70" s="9"/>
      <c r="O70" s="9"/>
      <c r="P70" s="9"/>
      <c r="Q70" s="9"/>
      <c r="R70" s="9"/>
      <c r="S70" s="9"/>
      <c r="T70" s="9"/>
      <c r="U70" s="9"/>
      <c r="V70" s="9"/>
      <c r="W70" s="9"/>
      <c r="X70" s="9"/>
      <c r="Y70" s="9"/>
      <c r="Z70" s="9"/>
      <c r="AA70" s="9"/>
    </row>
    <row r="71" spans="1:32" s="1" customFormat="1" ht="50.1" customHeight="1" x14ac:dyDescent="0.2">
      <c r="A71" s="87"/>
      <c r="B71" s="88"/>
      <c r="C71" s="88"/>
      <c r="D71" s="88"/>
      <c r="E71" s="88"/>
      <c r="F71" s="87"/>
      <c r="G71" s="87"/>
      <c r="H71" s="89"/>
      <c r="AB71" s="2"/>
      <c r="AC71" s="2"/>
      <c r="AD71" s="2"/>
      <c r="AE71" s="2"/>
      <c r="AF71" s="2"/>
    </row>
    <row r="72" spans="1:32" s="1" customFormat="1" ht="50.1" customHeight="1" x14ac:dyDescent="0.2">
      <c r="A72" s="87"/>
      <c r="B72" s="88"/>
      <c r="C72" s="88"/>
      <c r="D72" s="88"/>
      <c r="E72" s="88"/>
      <c r="F72" s="87"/>
      <c r="G72" s="87"/>
      <c r="H72" s="89"/>
      <c r="AB72" s="2"/>
      <c r="AC72" s="2"/>
      <c r="AD72" s="2"/>
      <c r="AE72" s="2"/>
      <c r="AF72" s="2"/>
    </row>
    <row r="73" spans="1:32" s="1" customFormat="1" ht="50.1" customHeight="1" x14ac:dyDescent="0.2">
      <c r="A73" s="87"/>
      <c r="B73" s="88"/>
      <c r="C73" s="88"/>
      <c r="D73" s="88"/>
      <c r="E73" s="88"/>
      <c r="F73" s="87"/>
      <c r="G73" s="87"/>
      <c r="H73" s="89"/>
      <c r="AB73" s="2"/>
      <c r="AC73" s="2"/>
      <c r="AD73" s="2"/>
      <c r="AE73" s="2"/>
      <c r="AF73" s="2"/>
    </row>
    <row r="74" spans="1:32" s="1" customFormat="1" ht="50.1" customHeight="1" x14ac:dyDescent="0.2">
      <c r="A74" s="87"/>
      <c r="B74" s="88"/>
      <c r="C74" s="88"/>
      <c r="D74" s="88"/>
      <c r="E74" s="88"/>
      <c r="F74" s="87"/>
      <c r="G74" s="87"/>
      <c r="H74" s="89"/>
      <c r="AB74" s="2"/>
      <c r="AC74" s="2"/>
      <c r="AD74" s="2"/>
      <c r="AE74" s="2"/>
      <c r="AF74" s="2"/>
    </row>
    <row r="75" spans="1:32" s="1" customFormat="1" ht="50.1" customHeight="1" x14ac:dyDescent="0.2">
      <c r="A75" s="87"/>
      <c r="B75" s="88"/>
      <c r="C75" s="88"/>
      <c r="D75" s="88"/>
      <c r="E75" s="88"/>
      <c r="F75" s="87"/>
      <c r="G75" s="87"/>
      <c r="H75" s="89"/>
      <c r="AB75" s="2"/>
      <c r="AC75" s="2"/>
      <c r="AD75" s="2"/>
      <c r="AE75" s="2"/>
      <c r="AF75" s="2"/>
    </row>
    <row r="76" spans="1:32" s="1" customFormat="1" ht="50.1" customHeight="1" x14ac:dyDescent="0.2">
      <c r="A76" s="87"/>
      <c r="B76" s="88"/>
      <c r="C76" s="88"/>
      <c r="D76" s="88"/>
      <c r="E76" s="88"/>
      <c r="F76" s="87"/>
      <c r="G76" s="87"/>
      <c r="H76" s="89"/>
      <c r="AB76" s="2"/>
      <c r="AC76" s="2"/>
      <c r="AD76" s="2"/>
      <c r="AE76" s="2"/>
      <c r="AF76" s="2"/>
    </row>
    <row r="77" spans="1:32" s="1" customFormat="1" ht="50.1" customHeight="1" x14ac:dyDescent="0.2">
      <c r="A77" s="87"/>
      <c r="B77" s="88"/>
      <c r="C77" s="88"/>
      <c r="D77" s="88"/>
      <c r="E77" s="88"/>
      <c r="F77" s="87"/>
      <c r="G77" s="87"/>
      <c r="H77" s="89"/>
      <c r="AB77" s="2"/>
      <c r="AC77" s="2"/>
      <c r="AD77" s="2"/>
      <c r="AE77" s="2"/>
      <c r="AF77" s="2"/>
    </row>
    <row r="78" spans="1:32" s="1" customFormat="1" ht="50.1" customHeight="1" x14ac:dyDescent="0.2">
      <c r="A78" s="87"/>
      <c r="B78" s="88"/>
      <c r="C78" s="88"/>
      <c r="D78" s="88"/>
      <c r="E78" s="88"/>
      <c r="F78" s="87"/>
      <c r="G78" s="87"/>
      <c r="H78" s="89"/>
      <c r="AB78" s="2"/>
      <c r="AC78" s="2"/>
      <c r="AD78" s="2"/>
      <c r="AE78" s="2"/>
      <c r="AF78" s="2"/>
    </row>
    <row r="79" spans="1:32" s="1" customFormat="1" ht="50.1" customHeight="1" x14ac:dyDescent="0.2">
      <c r="A79" s="87"/>
      <c r="B79" s="88"/>
      <c r="C79" s="88"/>
      <c r="D79" s="88"/>
      <c r="E79" s="88"/>
      <c r="F79" s="87"/>
      <c r="G79" s="87"/>
      <c r="H79" s="89"/>
      <c r="AB79" s="2"/>
      <c r="AC79" s="2"/>
      <c r="AD79" s="2"/>
      <c r="AE79" s="2"/>
      <c r="AF79" s="2"/>
    </row>
    <row r="80" spans="1:32" s="1" customFormat="1" ht="50.1" customHeight="1" x14ac:dyDescent="0.2">
      <c r="A80" s="87"/>
      <c r="B80" s="88"/>
      <c r="C80" s="88"/>
      <c r="D80" s="88"/>
      <c r="E80" s="88"/>
      <c r="F80" s="87"/>
      <c r="G80" s="87"/>
      <c r="H80" s="89"/>
      <c r="AB80" s="2"/>
      <c r="AC80" s="2"/>
      <c r="AD80" s="2"/>
      <c r="AE80" s="2"/>
      <c r="AF80" s="2"/>
    </row>
    <row r="81" spans="1:32" s="1" customFormat="1" ht="50.1" customHeight="1" x14ac:dyDescent="0.2">
      <c r="A81" s="87"/>
      <c r="B81" s="88"/>
      <c r="C81" s="88"/>
      <c r="D81" s="88"/>
      <c r="E81" s="88"/>
      <c r="F81" s="87"/>
      <c r="G81" s="87"/>
      <c r="H81" s="89"/>
      <c r="AB81" s="2"/>
      <c r="AC81" s="2"/>
      <c r="AD81" s="2"/>
      <c r="AE81" s="2"/>
      <c r="AF81" s="2"/>
    </row>
    <row r="82" spans="1:32" s="1" customFormat="1" ht="50.1" customHeight="1" x14ac:dyDescent="0.2">
      <c r="A82" s="87"/>
      <c r="B82" s="88"/>
      <c r="C82" s="88"/>
      <c r="D82" s="88"/>
      <c r="E82" s="88"/>
      <c r="F82" s="87"/>
      <c r="G82" s="87"/>
      <c r="H82" s="89"/>
      <c r="AB82" s="2"/>
      <c r="AC82" s="2"/>
      <c r="AD82" s="2"/>
      <c r="AE82" s="2"/>
      <c r="AF82" s="2"/>
    </row>
    <row r="83" spans="1:32" s="1" customFormat="1" ht="50.1" customHeight="1" x14ac:dyDescent="0.2">
      <c r="A83" s="87"/>
      <c r="B83" s="88"/>
      <c r="C83" s="88"/>
      <c r="D83" s="88"/>
      <c r="E83" s="88"/>
      <c r="F83" s="87"/>
      <c r="G83" s="87"/>
      <c r="H83" s="89"/>
      <c r="AB83" s="2"/>
      <c r="AC83" s="2"/>
      <c r="AD83" s="2"/>
      <c r="AE83" s="2"/>
      <c r="AF83" s="2"/>
    </row>
    <row r="84" spans="1:32" s="1" customFormat="1" ht="50.1" customHeight="1" x14ac:dyDescent="0.2">
      <c r="A84" s="87"/>
      <c r="B84" s="88"/>
      <c r="C84" s="88"/>
      <c r="D84" s="88"/>
      <c r="E84" s="88"/>
      <c r="F84" s="87"/>
      <c r="G84" s="87"/>
      <c r="H84" s="89"/>
      <c r="AB84" s="2"/>
      <c r="AC84" s="2"/>
      <c r="AD84" s="2"/>
      <c r="AE84" s="2"/>
      <c r="AF84" s="2"/>
    </row>
    <row r="85" spans="1:32" s="1" customFormat="1" ht="50.1" customHeight="1" x14ac:dyDescent="0.2">
      <c r="A85" s="87"/>
      <c r="B85" s="88"/>
      <c r="C85" s="88"/>
      <c r="D85" s="88"/>
      <c r="E85" s="88"/>
      <c r="F85" s="87"/>
      <c r="G85" s="87"/>
      <c r="H85" s="89"/>
      <c r="AB85" s="2"/>
      <c r="AC85" s="2"/>
      <c r="AD85" s="2"/>
      <c r="AE85" s="2"/>
      <c r="AF85" s="2"/>
    </row>
    <row r="86" spans="1:32" s="1" customFormat="1" ht="50.1" customHeight="1" x14ac:dyDescent="0.2">
      <c r="A86" s="87"/>
      <c r="B86" s="88"/>
      <c r="C86" s="88"/>
      <c r="D86" s="88"/>
      <c r="E86" s="88"/>
      <c r="F86" s="87"/>
      <c r="G86" s="87"/>
      <c r="H86" s="89"/>
      <c r="AB86" s="2"/>
      <c r="AC86" s="2"/>
      <c r="AD86" s="2"/>
      <c r="AE86" s="2"/>
      <c r="AF86" s="2"/>
    </row>
    <row r="87" spans="1:32" s="1" customFormat="1" ht="50.1" customHeight="1" x14ac:dyDescent="0.2">
      <c r="A87" s="87"/>
      <c r="B87" s="88"/>
      <c r="C87" s="88"/>
      <c r="D87" s="88"/>
      <c r="E87" s="88"/>
      <c r="F87" s="87"/>
      <c r="G87" s="87"/>
      <c r="H87" s="89"/>
      <c r="AB87" s="2"/>
      <c r="AC87" s="2"/>
      <c r="AD87" s="2"/>
      <c r="AE87" s="2"/>
      <c r="AF87" s="2"/>
    </row>
    <row r="88" spans="1:32" s="1" customFormat="1" ht="50.1" customHeight="1" x14ac:dyDescent="0.2">
      <c r="A88" s="87"/>
      <c r="B88" s="88"/>
      <c r="C88" s="88"/>
      <c r="D88" s="88"/>
      <c r="E88" s="88"/>
      <c r="F88" s="87"/>
      <c r="G88" s="87"/>
      <c r="H88" s="89"/>
      <c r="AB88" s="2"/>
      <c r="AC88" s="2"/>
      <c r="AD88" s="2"/>
      <c r="AE88" s="2"/>
      <c r="AF88" s="2"/>
    </row>
    <row r="89" spans="1:32" s="1" customFormat="1" ht="50.1" customHeight="1" x14ac:dyDescent="0.2">
      <c r="A89" s="87"/>
      <c r="B89" s="88"/>
      <c r="C89" s="88"/>
      <c r="D89" s="88"/>
      <c r="E89" s="88"/>
      <c r="F89" s="87"/>
      <c r="G89" s="87"/>
      <c r="H89" s="89"/>
      <c r="AB89" s="2"/>
      <c r="AC89" s="2"/>
      <c r="AD89" s="2"/>
      <c r="AE89" s="2"/>
      <c r="AF89" s="2"/>
    </row>
    <row r="90" spans="1:32" s="1" customFormat="1" ht="50.1" customHeight="1" x14ac:dyDescent="0.2">
      <c r="A90" s="87"/>
      <c r="B90" s="88"/>
      <c r="C90" s="88"/>
      <c r="D90" s="88"/>
      <c r="E90" s="88"/>
      <c r="F90" s="87"/>
      <c r="G90" s="87"/>
      <c r="H90" s="89"/>
      <c r="AB90" s="2"/>
      <c r="AC90" s="2"/>
      <c r="AD90" s="2"/>
      <c r="AE90" s="2"/>
      <c r="AF90" s="2"/>
    </row>
    <row r="91" spans="1:32" s="1" customFormat="1" ht="50.1" customHeight="1" x14ac:dyDescent="0.2">
      <c r="A91" s="87"/>
      <c r="B91" s="88"/>
      <c r="C91" s="88"/>
      <c r="D91" s="88"/>
      <c r="E91" s="88"/>
      <c r="F91" s="87"/>
      <c r="G91" s="87"/>
      <c r="H91" s="89"/>
      <c r="AB91" s="2"/>
      <c r="AC91" s="2"/>
      <c r="AD91" s="2"/>
      <c r="AE91" s="2"/>
      <c r="AF91" s="2"/>
    </row>
    <row r="92" spans="1:32" s="1" customFormat="1" ht="50.1" customHeight="1" x14ac:dyDescent="0.2">
      <c r="A92" s="87"/>
      <c r="B92" s="88"/>
      <c r="C92" s="88"/>
      <c r="D92" s="88"/>
      <c r="E92" s="88"/>
      <c r="F92" s="87"/>
      <c r="G92" s="87"/>
      <c r="H92" s="89"/>
      <c r="AB92" s="2"/>
      <c r="AC92" s="2"/>
      <c r="AD92" s="2"/>
      <c r="AE92" s="2"/>
      <c r="AF92" s="2"/>
    </row>
    <row r="93" spans="1:32" s="1" customFormat="1" ht="50.1" customHeight="1" x14ac:dyDescent="0.2">
      <c r="A93" s="87"/>
      <c r="B93" s="88"/>
      <c r="C93" s="88"/>
      <c r="D93" s="88"/>
      <c r="E93" s="88"/>
      <c r="F93" s="87"/>
      <c r="G93" s="87"/>
      <c r="H93" s="89"/>
      <c r="AB93" s="2"/>
      <c r="AC93" s="2"/>
      <c r="AD93" s="2"/>
      <c r="AE93" s="2"/>
      <c r="AF93" s="2"/>
    </row>
    <row r="94" spans="1:32" s="1" customFormat="1" ht="50.1" customHeight="1" x14ac:dyDescent="0.2">
      <c r="A94" s="87"/>
      <c r="B94" s="88"/>
      <c r="C94" s="88"/>
      <c r="D94" s="88"/>
      <c r="E94" s="88"/>
      <c r="F94" s="87"/>
      <c r="G94" s="87"/>
      <c r="H94" s="89"/>
      <c r="AB94" s="2"/>
      <c r="AC94" s="2"/>
      <c r="AD94" s="2"/>
      <c r="AE94" s="2"/>
      <c r="AF94" s="2"/>
    </row>
    <row r="95" spans="1:32" s="1" customFormat="1" ht="50.1" customHeight="1" x14ac:dyDescent="0.2">
      <c r="A95" s="87"/>
      <c r="B95" s="88"/>
      <c r="C95" s="88"/>
      <c r="D95" s="88"/>
      <c r="E95" s="88"/>
      <c r="F95" s="87"/>
      <c r="G95" s="87"/>
      <c r="H95" s="89"/>
      <c r="AB95" s="2"/>
      <c r="AC95" s="2"/>
      <c r="AD95" s="2"/>
      <c r="AE95" s="2"/>
      <c r="AF95" s="2"/>
    </row>
    <row r="96" spans="1:32" s="1" customFormat="1" ht="50.1" customHeight="1" x14ac:dyDescent="0.2">
      <c r="A96" s="87"/>
      <c r="B96" s="88"/>
      <c r="C96" s="88"/>
      <c r="D96" s="88"/>
      <c r="E96" s="88"/>
      <c r="F96" s="87"/>
      <c r="G96" s="87"/>
      <c r="H96" s="89"/>
      <c r="AB96" s="2"/>
      <c r="AC96" s="2"/>
      <c r="AD96" s="2"/>
      <c r="AE96" s="2"/>
      <c r="AF96" s="2"/>
    </row>
    <row r="97" spans="1:32" s="1" customFormat="1" ht="50.1" customHeight="1" x14ac:dyDescent="0.2">
      <c r="A97" s="87"/>
      <c r="B97" s="88"/>
      <c r="C97" s="88"/>
      <c r="D97" s="88"/>
      <c r="E97" s="88"/>
      <c r="F97" s="87"/>
      <c r="G97" s="87"/>
      <c r="H97" s="89"/>
      <c r="AB97" s="2"/>
      <c r="AC97" s="2"/>
      <c r="AD97" s="2"/>
      <c r="AE97" s="2"/>
      <c r="AF97" s="2"/>
    </row>
    <row r="98" spans="1:32" s="1" customFormat="1" ht="50.1" customHeight="1" x14ac:dyDescent="0.2">
      <c r="A98" s="87"/>
      <c r="B98" s="88"/>
      <c r="C98" s="88"/>
      <c r="D98" s="88"/>
      <c r="E98" s="88"/>
      <c r="F98" s="87"/>
      <c r="G98" s="87"/>
      <c r="H98" s="89"/>
      <c r="AB98" s="2"/>
      <c r="AC98" s="2"/>
      <c r="AD98" s="2"/>
      <c r="AE98" s="2"/>
      <c r="AF98" s="2"/>
    </row>
    <row r="99" spans="1:32" s="1" customFormat="1" ht="50.1" customHeight="1" x14ac:dyDescent="0.2">
      <c r="A99" s="87"/>
      <c r="B99" s="88"/>
      <c r="C99" s="88"/>
      <c r="D99" s="88"/>
      <c r="E99" s="88"/>
      <c r="F99" s="87"/>
      <c r="G99" s="87"/>
      <c r="H99" s="89"/>
      <c r="AB99" s="2"/>
      <c r="AC99" s="2"/>
      <c r="AD99" s="2"/>
      <c r="AE99" s="2"/>
      <c r="AF99" s="2"/>
    </row>
    <row r="100" spans="1:32" s="1" customFormat="1" ht="50.1" customHeight="1" x14ac:dyDescent="0.2">
      <c r="A100" s="87"/>
      <c r="B100" s="88"/>
      <c r="C100" s="88"/>
      <c r="D100" s="88"/>
      <c r="E100" s="88"/>
      <c r="F100" s="87"/>
      <c r="G100" s="87"/>
      <c r="H100" s="89"/>
      <c r="AB100" s="2"/>
      <c r="AC100" s="2"/>
      <c r="AD100" s="2"/>
      <c r="AE100" s="2"/>
      <c r="AF100" s="2"/>
    </row>
    <row r="101" spans="1:32" s="1" customFormat="1" ht="50.1" customHeight="1" x14ac:dyDescent="0.2">
      <c r="A101" s="87"/>
      <c r="B101" s="88"/>
      <c r="C101" s="88"/>
      <c r="D101" s="88"/>
      <c r="E101" s="88"/>
      <c r="F101" s="87"/>
      <c r="G101" s="87"/>
      <c r="H101" s="89"/>
      <c r="AB101" s="2"/>
      <c r="AC101" s="2"/>
      <c r="AD101" s="2"/>
      <c r="AE101" s="2"/>
      <c r="AF101" s="2"/>
    </row>
    <row r="102" spans="1:32" s="1" customFormat="1" ht="50.1" customHeight="1" x14ac:dyDescent="0.2">
      <c r="A102" s="87"/>
      <c r="B102" s="88"/>
      <c r="C102" s="88"/>
      <c r="D102" s="88"/>
      <c r="E102" s="88"/>
      <c r="F102" s="87"/>
      <c r="G102" s="87"/>
      <c r="H102" s="89"/>
      <c r="AB102" s="2"/>
      <c r="AC102" s="2"/>
      <c r="AD102" s="2"/>
      <c r="AE102" s="2"/>
      <c r="AF102" s="2"/>
    </row>
    <row r="103" spans="1:32" s="1" customFormat="1" ht="50.1" customHeight="1" x14ac:dyDescent="0.2">
      <c r="A103" s="87"/>
      <c r="B103" s="88"/>
      <c r="C103" s="88"/>
      <c r="D103" s="88"/>
      <c r="E103" s="88"/>
      <c r="F103" s="87"/>
      <c r="G103" s="87"/>
      <c r="H103" s="89"/>
      <c r="AB103" s="2"/>
      <c r="AC103" s="2"/>
      <c r="AD103" s="2"/>
      <c r="AE103" s="2"/>
      <c r="AF103" s="2"/>
    </row>
    <row r="104" spans="1:32" s="1" customFormat="1" ht="50.1" customHeight="1" x14ac:dyDescent="0.2">
      <c r="A104" s="87"/>
      <c r="B104" s="88"/>
      <c r="C104" s="88"/>
      <c r="D104" s="88"/>
      <c r="E104" s="88"/>
      <c r="F104" s="87"/>
      <c r="G104" s="87"/>
      <c r="H104" s="89"/>
      <c r="AB104" s="2"/>
      <c r="AC104" s="2"/>
      <c r="AD104" s="2"/>
      <c r="AE104" s="2"/>
      <c r="AF104" s="2"/>
    </row>
    <row r="105" spans="1:32" s="1" customFormat="1" ht="50.1" customHeight="1" x14ac:dyDescent="0.2">
      <c r="A105" s="87"/>
      <c r="B105" s="88"/>
      <c r="C105" s="88"/>
      <c r="D105" s="88"/>
      <c r="E105" s="88"/>
      <c r="F105" s="87"/>
      <c r="G105" s="87"/>
      <c r="H105" s="89"/>
      <c r="AB105" s="2"/>
      <c r="AC105" s="2"/>
      <c r="AD105" s="2"/>
      <c r="AE105" s="2"/>
      <c r="AF105" s="2"/>
    </row>
    <row r="106" spans="1:32" s="1" customFormat="1" ht="50.1" customHeight="1" x14ac:dyDescent="0.2">
      <c r="A106" s="87"/>
      <c r="B106" s="88"/>
      <c r="C106" s="88"/>
      <c r="D106" s="88"/>
      <c r="E106" s="88"/>
      <c r="F106" s="87"/>
      <c r="G106" s="87"/>
      <c r="H106" s="89"/>
      <c r="AB106" s="2"/>
      <c r="AC106" s="2"/>
      <c r="AD106" s="2"/>
      <c r="AE106" s="2"/>
      <c r="AF106" s="2"/>
    </row>
    <row r="107" spans="1:32" s="1" customFormat="1" ht="50.1" customHeight="1" x14ac:dyDescent="0.2">
      <c r="A107" s="87"/>
      <c r="B107" s="88"/>
      <c r="C107" s="88"/>
      <c r="D107" s="88"/>
      <c r="E107" s="88"/>
      <c r="F107" s="87"/>
      <c r="G107" s="87"/>
      <c r="H107" s="89"/>
      <c r="AB107" s="2"/>
      <c r="AC107" s="2"/>
      <c r="AD107" s="2"/>
      <c r="AE107" s="2"/>
      <c r="AF107" s="2"/>
    </row>
    <row r="108" spans="1:32" s="1" customFormat="1" ht="50.1" customHeight="1" x14ac:dyDescent="0.2">
      <c r="A108" s="87"/>
      <c r="B108" s="88"/>
      <c r="C108" s="88"/>
      <c r="D108" s="88"/>
      <c r="E108" s="88"/>
      <c r="F108" s="87"/>
      <c r="G108" s="87"/>
      <c r="H108" s="89"/>
      <c r="AB108" s="2"/>
      <c r="AC108" s="2"/>
      <c r="AD108" s="2"/>
      <c r="AE108" s="2"/>
      <c r="AF108" s="2"/>
    </row>
    <row r="109" spans="1:32" s="1" customFormat="1" ht="50.1" customHeight="1" x14ac:dyDescent="0.2">
      <c r="A109" s="87"/>
      <c r="B109" s="88"/>
      <c r="C109" s="88"/>
      <c r="D109" s="88"/>
      <c r="E109" s="88"/>
      <c r="F109" s="87"/>
      <c r="G109" s="87"/>
      <c r="H109" s="89"/>
      <c r="AB109" s="2"/>
      <c r="AC109" s="2"/>
      <c r="AD109" s="2"/>
      <c r="AE109" s="2"/>
      <c r="AF109" s="2"/>
    </row>
    <row r="110" spans="1:32" s="1" customFormat="1" ht="50.1" customHeight="1" x14ac:dyDescent="0.2">
      <c r="A110" s="87"/>
      <c r="B110" s="88"/>
      <c r="C110" s="88"/>
      <c r="D110" s="88"/>
      <c r="E110" s="88"/>
      <c r="F110" s="87"/>
      <c r="G110" s="87"/>
      <c r="H110" s="89"/>
      <c r="AB110" s="2"/>
      <c r="AC110" s="2"/>
      <c r="AD110" s="2"/>
      <c r="AE110" s="2"/>
      <c r="AF110" s="2"/>
    </row>
    <row r="111" spans="1:32" s="1" customFormat="1" ht="50.1" customHeight="1" x14ac:dyDescent="0.2">
      <c r="A111" s="87"/>
      <c r="B111" s="88"/>
      <c r="C111" s="88"/>
      <c r="D111" s="88"/>
      <c r="E111" s="88"/>
      <c r="F111" s="87"/>
      <c r="G111" s="87"/>
      <c r="H111" s="89"/>
      <c r="AB111" s="2"/>
      <c r="AC111" s="2"/>
      <c r="AD111" s="2"/>
      <c r="AE111" s="2"/>
      <c r="AF111" s="2"/>
    </row>
    <row r="112" spans="1:32" s="1" customFormat="1" ht="50.1" customHeight="1" x14ac:dyDescent="0.2">
      <c r="A112" s="87"/>
      <c r="B112" s="88"/>
      <c r="C112" s="88"/>
      <c r="D112" s="88"/>
      <c r="E112" s="88"/>
      <c r="F112" s="87"/>
      <c r="G112" s="87"/>
      <c r="H112" s="89"/>
      <c r="AB112" s="2"/>
      <c r="AC112" s="2"/>
      <c r="AD112" s="2"/>
      <c r="AE112" s="2"/>
      <c r="AF112" s="2"/>
    </row>
    <row r="113" spans="1:32" s="1" customFormat="1" ht="50.1" customHeight="1" x14ac:dyDescent="0.2">
      <c r="A113" s="87"/>
      <c r="B113" s="88"/>
      <c r="C113" s="88"/>
      <c r="D113" s="88"/>
      <c r="E113" s="88"/>
      <c r="F113" s="87"/>
      <c r="G113" s="87"/>
      <c r="H113" s="89"/>
      <c r="AB113" s="2"/>
      <c r="AC113" s="2"/>
      <c r="AD113" s="2"/>
      <c r="AE113" s="2"/>
      <c r="AF113" s="2"/>
    </row>
    <row r="114" spans="1:32" s="1" customFormat="1" ht="50.1" customHeight="1" x14ac:dyDescent="0.2">
      <c r="A114" s="87"/>
      <c r="B114" s="88"/>
      <c r="C114" s="88"/>
      <c r="D114" s="88"/>
      <c r="E114" s="88"/>
      <c r="F114" s="87"/>
      <c r="G114" s="87"/>
      <c r="H114" s="89"/>
      <c r="AB114" s="2"/>
      <c r="AC114" s="2"/>
      <c r="AD114" s="2"/>
      <c r="AE114" s="2"/>
      <c r="AF114" s="2"/>
    </row>
    <row r="115" spans="1:32" s="1" customFormat="1" ht="50.1" customHeight="1" x14ac:dyDescent="0.2">
      <c r="A115" s="87"/>
      <c r="B115" s="88"/>
      <c r="C115" s="88"/>
      <c r="D115" s="88"/>
      <c r="E115" s="88"/>
      <c r="F115" s="87"/>
      <c r="G115" s="87"/>
      <c r="H115" s="89"/>
      <c r="AB115" s="2"/>
      <c r="AC115" s="2"/>
      <c r="AD115" s="2"/>
      <c r="AE115" s="2"/>
      <c r="AF115" s="2"/>
    </row>
    <row r="116" spans="1:32" s="1" customFormat="1" ht="50.1" customHeight="1" x14ac:dyDescent="0.2">
      <c r="A116" s="87"/>
      <c r="B116" s="88"/>
      <c r="C116" s="88"/>
      <c r="D116" s="88"/>
      <c r="E116" s="88"/>
      <c r="F116" s="87"/>
      <c r="G116" s="87"/>
      <c r="H116" s="89"/>
      <c r="AB116" s="2"/>
      <c r="AC116" s="2"/>
      <c r="AD116" s="2"/>
      <c r="AE116" s="2"/>
      <c r="AF116" s="2"/>
    </row>
    <row r="117" spans="1:32" s="1" customFormat="1" ht="50.1" customHeight="1" x14ac:dyDescent="0.2">
      <c r="A117" s="87"/>
      <c r="B117" s="88"/>
      <c r="C117" s="88"/>
      <c r="D117" s="88"/>
      <c r="E117" s="88"/>
      <c r="F117" s="87"/>
      <c r="G117" s="87"/>
      <c r="H117" s="89"/>
      <c r="AB117" s="2"/>
      <c r="AC117" s="2"/>
      <c r="AD117" s="2"/>
      <c r="AE117" s="2"/>
      <c r="AF117" s="2"/>
    </row>
    <row r="118" spans="1:32" s="1" customFormat="1" ht="50.1" customHeight="1" x14ac:dyDescent="0.2">
      <c r="A118" s="87"/>
      <c r="B118" s="88"/>
      <c r="C118" s="88"/>
      <c r="D118" s="88"/>
      <c r="E118" s="88"/>
      <c r="F118" s="87"/>
      <c r="G118" s="87"/>
      <c r="H118" s="89"/>
      <c r="AB118" s="2"/>
      <c r="AC118" s="2"/>
      <c r="AD118" s="2"/>
      <c r="AE118" s="2"/>
      <c r="AF118" s="2"/>
    </row>
    <row r="119" spans="1:32" s="1" customFormat="1" ht="50.1" customHeight="1" x14ac:dyDescent="0.2">
      <c r="A119" s="87"/>
      <c r="B119" s="88"/>
      <c r="C119" s="88"/>
      <c r="D119" s="88"/>
      <c r="E119" s="88"/>
      <c r="F119" s="87"/>
      <c r="G119" s="87"/>
      <c r="H119" s="89"/>
      <c r="AB119" s="2"/>
      <c r="AC119" s="2"/>
      <c r="AD119" s="2"/>
      <c r="AE119" s="2"/>
      <c r="AF119" s="2"/>
    </row>
    <row r="120" spans="1:32" s="1" customFormat="1" ht="50.1" customHeight="1" x14ac:dyDescent="0.2">
      <c r="A120" s="87"/>
      <c r="B120" s="88"/>
      <c r="C120" s="88"/>
      <c r="D120" s="88"/>
      <c r="E120" s="88"/>
      <c r="F120" s="87"/>
      <c r="G120" s="87"/>
      <c r="H120" s="89"/>
      <c r="AB120" s="2"/>
      <c r="AC120" s="2"/>
      <c r="AD120" s="2"/>
      <c r="AE120" s="2"/>
      <c r="AF120" s="2"/>
    </row>
    <row r="121" spans="1:32" s="1" customFormat="1" ht="50.1" customHeight="1" x14ac:dyDescent="0.2">
      <c r="A121" s="87"/>
      <c r="B121" s="88"/>
      <c r="C121" s="88"/>
      <c r="D121" s="88"/>
      <c r="E121" s="88"/>
      <c r="F121" s="87"/>
      <c r="G121" s="87"/>
      <c r="H121" s="89"/>
      <c r="AB121" s="2"/>
      <c r="AC121" s="2"/>
      <c r="AD121" s="2"/>
      <c r="AE121" s="2"/>
      <c r="AF121" s="2"/>
    </row>
    <row r="122" spans="1:32" s="1" customFormat="1" ht="50.1" customHeight="1" x14ac:dyDescent="0.2">
      <c r="A122" s="87"/>
      <c r="B122" s="88"/>
      <c r="C122" s="88"/>
      <c r="D122" s="88"/>
      <c r="E122" s="88"/>
      <c r="F122" s="87"/>
      <c r="G122" s="87"/>
      <c r="H122" s="89"/>
      <c r="AB122" s="2"/>
      <c r="AC122" s="2"/>
      <c r="AD122" s="2"/>
      <c r="AE122" s="2"/>
      <c r="AF122" s="2"/>
    </row>
    <row r="123" spans="1:32" s="1" customFormat="1" ht="50.1" customHeight="1" x14ac:dyDescent="0.2">
      <c r="A123" s="87"/>
      <c r="B123" s="88"/>
      <c r="C123" s="88"/>
      <c r="D123" s="88"/>
      <c r="E123" s="88"/>
      <c r="F123" s="87"/>
      <c r="G123" s="87"/>
      <c r="H123" s="89"/>
      <c r="AB123" s="2"/>
      <c r="AC123" s="2"/>
      <c r="AD123" s="2"/>
      <c r="AE123" s="2"/>
      <c r="AF123" s="2"/>
    </row>
    <row r="124" spans="1:32" s="1" customFormat="1" ht="50.1" customHeight="1" x14ac:dyDescent="0.2">
      <c r="A124" s="87"/>
      <c r="B124" s="88"/>
      <c r="C124" s="88"/>
      <c r="D124" s="88"/>
      <c r="E124" s="88"/>
      <c r="F124" s="87"/>
      <c r="G124" s="87"/>
      <c r="H124" s="89"/>
      <c r="AB124" s="2"/>
      <c r="AC124" s="2"/>
      <c r="AD124" s="2"/>
      <c r="AE124" s="2"/>
      <c r="AF124" s="2"/>
    </row>
    <row r="125" spans="1:32" s="1" customFormat="1" ht="50.1" customHeight="1" x14ac:dyDescent="0.2">
      <c r="A125" s="87"/>
      <c r="B125" s="88"/>
      <c r="C125" s="88"/>
      <c r="D125" s="88"/>
      <c r="E125" s="88"/>
      <c r="F125" s="87"/>
      <c r="G125" s="87"/>
      <c r="H125" s="89"/>
      <c r="AB125" s="2"/>
      <c r="AC125" s="2"/>
      <c r="AD125" s="2"/>
      <c r="AE125" s="2"/>
      <c r="AF125" s="2"/>
    </row>
    <row r="126" spans="1:32" s="1" customFormat="1" ht="50.1" customHeight="1" x14ac:dyDescent="0.2">
      <c r="A126" s="87"/>
      <c r="B126" s="88"/>
      <c r="C126" s="88"/>
      <c r="D126" s="88"/>
      <c r="E126" s="88"/>
      <c r="F126" s="87"/>
      <c r="G126" s="87"/>
      <c r="H126" s="89"/>
      <c r="AB126" s="2"/>
      <c r="AC126" s="2"/>
      <c r="AD126" s="2"/>
      <c r="AE126" s="2"/>
      <c r="AF126" s="2"/>
    </row>
    <row r="127" spans="1:32" s="1" customFormat="1" ht="50.1" customHeight="1" x14ac:dyDescent="0.2">
      <c r="A127" s="87"/>
      <c r="B127" s="88"/>
      <c r="C127" s="88"/>
      <c r="D127" s="88"/>
      <c r="E127" s="88"/>
      <c r="F127" s="87"/>
      <c r="G127" s="87"/>
      <c r="H127" s="89"/>
      <c r="AB127" s="2"/>
      <c r="AC127" s="2"/>
      <c r="AD127" s="2"/>
      <c r="AE127" s="2"/>
      <c r="AF127" s="2"/>
    </row>
    <row r="128" spans="1:32" s="1" customFormat="1" ht="50.1" customHeight="1" x14ac:dyDescent="0.2">
      <c r="A128" s="87"/>
      <c r="B128" s="88"/>
      <c r="C128" s="88"/>
      <c r="D128" s="88"/>
      <c r="E128" s="88"/>
      <c r="F128" s="87"/>
      <c r="G128" s="87"/>
      <c r="H128" s="89"/>
      <c r="AB128" s="2"/>
      <c r="AC128" s="2"/>
      <c r="AD128" s="2"/>
      <c r="AE128" s="2"/>
      <c r="AF128" s="2"/>
    </row>
    <row r="129" spans="1:32" s="1" customFormat="1" ht="50.1" customHeight="1" x14ac:dyDescent="0.2">
      <c r="A129" s="87"/>
      <c r="B129" s="88"/>
      <c r="C129" s="88"/>
      <c r="D129" s="88"/>
      <c r="E129" s="88"/>
      <c r="F129" s="87"/>
      <c r="G129" s="87"/>
      <c r="H129" s="89"/>
      <c r="AB129" s="2"/>
      <c r="AC129" s="2"/>
      <c r="AD129" s="2"/>
      <c r="AE129" s="2"/>
      <c r="AF129" s="2"/>
    </row>
    <row r="130" spans="1:32" s="1" customFormat="1" ht="50.1" customHeight="1" x14ac:dyDescent="0.2">
      <c r="A130" s="87"/>
      <c r="B130" s="88"/>
      <c r="C130" s="88"/>
      <c r="D130" s="88"/>
      <c r="E130" s="88"/>
      <c r="F130" s="87"/>
      <c r="G130" s="87"/>
      <c r="H130" s="89"/>
      <c r="AB130" s="2"/>
      <c r="AC130" s="2"/>
      <c r="AD130" s="2"/>
      <c r="AE130" s="2"/>
      <c r="AF130" s="2"/>
    </row>
    <row r="131" spans="1:32" s="1" customFormat="1" ht="50.1" customHeight="1" x14ac:dyDescent="0.2">
      <c r="A131" s="87"/>
      <c r="B131" s="88"/>
      <c r="C131" s="88"/>
      <c r="D131" s="88"/>
      <c r="E131" s="88"/>
      <c r="F131" s="87"/>
      <c r="G131" s="87"/>
      <c r="H131" s="89"/>
      <c r="AB131" s="2"/>
      <c r="AC131" s="2"/>
      <c r="AD131" s="2"/>
      <c r="AE131" s="2"/>
      <c r="AF131" s="2"/>
    </row>
    <row r="132" spans="1:32" s="1" customFormat="1" ht="50.1" customHeight="1" x14ac:dyDescent="0.2">
      <c r="A132" s="87"/>
      <c r="B132" s="88"/>
      <c r="C132" s="88"/>
      <c r="D132" s="88"/>
      <c r="E132" s="88"/>
      <c r="F132" s="87"/>
      <c r="G132" s="87"/>
      <c r="H132" s="89"/>
      <c r="AB132" s="2"/>
      <c r="AC132" s="2"/>
      <c r="AD132" s="2"/>
      <c r="AE132" s="2"/>
      <c r="AF132" s="2"/>
    </row>
    <row r="133" spans="1:32" s="1" customFormat="1" ht="50.1" customHeight="1" x14ac:dyDescent="0.2">
      <c r="A133" s="87"/>
      <c r="B133" s="88"/>
      <c r="C133" s="88"/>
      <c r="D133" s="88"/>
      <c r="E133" s="88"/>
      <c r="F133" s="87"/>
      <c r="G133" s="87"/>
      <c r="H133" s="89"/>
      <c r="AB133" s="2"/>
      <c r="AC133" s="2"/>
      <c r="AD133" s="2"/>
      <c r="AE133" s="2"/>
      <c r="AF133" s="2"/>
    </row>
    <row r="134" spans="1:32" s="1" customFormat="1" ht="50.1" customHeight="1" x14ac:dyDescent="0.2">
      <c r="A134" s="87"/>
      <c r="B134" s="88"/>
      <c r="C134" s="88"/>
      <c r="D134" s="88"/>
      <c r="E134" s="88"/>
      <c r="F134" s="87"/>
      <c r="G134" s="87"/>
      <c r="H134" s="89"/>
      <c r="AB134" s="2"/>
      <c r="AC134" s="2"/>
      <c r="AD134" s="2"/>
      <c r="AE134" s="2"/>
      <c r="AF134" s="2"/>
    </row>
    <row r="135" spans="1:32" s="1" customFormat="1" ht="50.1" customHeight="1" x14ac:dyDescent="0.2">
      <c r="A135" s="87"/>
      <c r="B135" s="88"/>
      <c r="C135" s="88"/>
      <c r="D135" s="88"/>
      <c r="E135" s="88"/>
      <c r="F135" s="87"/>
      <c r="G135" s="87"/>
      <c r="H135" s="89"/>
      <c r="AB135" s="2"/>
      <c r="AC135" s="2"/>
      <c r="AD135" s="2"/>
      <c r="AE135" s="2"/>
      <c r="AF135" s="2"/>
    </row>
    <row r="136" spans="1:32" s="1" customFormat="1" ht="50.1" customHeight="1" x14ac:dyDescent="0.2">
      <c r="A136" s="87"/>
      <c r="B136" s="88"/>
      <c r="C136" s="88"/>
      <c r="D136" s="88"/>
      <c r="E136" s="88"/>
      <c r="F136" s="87"/>
      <c r="G136" s="87"/>
      <c r="H136" s="89"/>
      <c r="AB136" s="2"/>
      <c r="AC136" s="2"/>
      <c r="AD136" s="2"/>
      <c r="AE136" s="2"/>
      <c r="AF136" s="2"/>
    </row>
    <row r="137" spans="1:32" s="1" customFormat="1" ht="50.1" customHeight="1" x14ac:dyDescent="0.2">
      <c r="A137" s="20"/>
      <c r="B137" s="30"/>
      <c r="C137" s="30"/>
      <c r="D137" s="30"/>
      <c r="E137" s="30"/>
      <c r="F137" s="31"/>
      <c r="G137" s="31"/>
      <c r="AB137" s="2"/>
      <c r="AC137" s="2"/>
      <c r="AD137" s="2"/>
      <c r="AE137" s="2"/>
      <c r="AF137" s="2"/>
    </row>
    <row r="138" spans="1:32" s="1" customFormat="1" ht="50.1" customHeight="1" x14ac:dyDescent="0.2">
      <c r="A138" s="20"/>
      <c r="B138" s="30"/>
      <c r="C138" s="30"/>
      <c r="D138" s="30"/>
      <c r="E138" s="30"/>
      <c r="F138" s="31"/>
      <c r="G138" s="31"/>
      <c r="AB138" s="2"/>
      <c r="AC138" s="2"/>
      <c r="AD138" s="2"/>
      <c r="AE138" s="2"/>
      <c r="AF138" s="2"/>
    </row>
    <row r="139" spans="1:32" s="1" customFormat="1" ht="50.1" customHeight="1" x14ac:dyDescent="0.2">
      <c r="A139" s="20"/>
      <c r="B139" s="30"/>
      <c r="C139" s="30"/>
      <c r="D139" s="30"/>
      <c r="E139" s="30"/>
      <c r="F139" s="31"/>
      <c r="G139" s="31"/>
      <c r="AB139" s="2"/>
      <c r="AC139" s="2"/>
      <c r="AD139" s="2"/>
      <c r="AE139" s="2"/>
      <c r="AF139" s="2"/>
    </row>
    <row r="140" spans="1:32" s="1" customFormat="1" ht="50.1" customHeight="1" x14ac:dyDescent="0.2">
      <c r="A140" s="20"/>
      <c r="B140" s="30"/>
      <c r="C140" s="30"/>
      <c r="D140" s="30"/>
      <c r="E140" s="30"/>
      <c r="F140" s="31"/>
      <c r="G140" s="31"/>
      <c r="AB140" s="2"/>
      <c r="AC140" s="2"/>
      <c r="AD140" s="2"/>
      <c r="AE140" s="2"/>
      <c r="AF140" s="2"/>
    </row>
    <row r="141" spans="1:32" s="1" customFormat="1" ht="50.1" customHeight="1" x14ac:dyDescent="0.2">
      <c r="A141" s="20"/>
      <c r="B141" s="30"/>
      <c r="C141" s="30"/>
      <c r="D141" s="30"/>
      <c r="E141" s="30"/>
      <c r="F141" s="31"/>
      <c r="G141" s="31"/>
      <c r="AB141" s="2"/>
      <c r="AC141" s="2"/>
      <c r="AD141" s="2"/>
      <c r="AE141" s="2"/>
      <c r="AF141" s="2"/>
    </row>
    <row r="142" spans="1:32" s="1" customFormat="1" ht="50.1" customHeight="1" x14ac:dyDescent="0.2">
      <c r="A142" s="20"/>
      <c r="B142" s="30"/>
      <c r="C142" s="30"/>
      <c r="D142" s="30"/>
      <c r="E142" s="30"/>
      <c r="F142" s="31"/>
      <c r="G142" s="31"/>
      <c r="AB142" s="2"/>
      <c r="AC142" s="2"/>
      <c r="AD142" s="2"/>
      <c r="AE142" s="2"/>
      <c r="AF142" s="2"/>
    </row>
    <row r="143" spans="1:32" s="1" customFormat="1" ht="50.1" customHeight="1" x14ac:dyDescent="0.2">
      <c r="A143" s="20"/>
      <c r="B143" s="30"/>
      <c r="C143" s="30"/>
      <c r="D143" s="30"/>
      <c r="E143" s="30"/>
      <c r="F143" s="31"/>
      <c r="G143" s="31"/>
      <c r="AB143" s="2"/>
      <c r="AC143" s="2"/>
      <c r="AD143" s="2"/>
      <c r="AE143" s="2"/>
      <c r="AF143" s="2"/>
    </row>
    <row r="144" spans="1:32" s="1" customFormat="1" ht="50.1" customHeight="1" x14ac:dyDescent="0.2">
      <c r="A144" s="20"/>
      <c r="B144" s="30"/>
      <c r="C144" s="30"/>
      <c r="D144" s="30"/>
      <c r="E144" s="30"/>
      <c r="F144" s="31"/>
      <c r="G144" s="31"/>
      <c r="AB144" s="2"/>
      <c r="AC144" s="2"/>
      <c r="AD144" s="2"/>
      <c r="AE144" s="2"/>
      <c r="AF144" s="2"/>
    </row>
    <row r="145" spans="1:32" s="1" customFormat="1" ht="50.1" customHeight="1" x14ac:dyDescent="0.2">
      <c r="A145" s="20"/>
      <c r="B145" s="30"/>
      <c r="C145" s="30"/>
      <c r="D145" s="30"/>
      <c r="E145" s="30"/>
      <c r="F145" s="31"/>
      <c r="G145" s="31"/>
      <c r="AB145" s="2"/>
      <c r="AC145" s="2"/>
      <c r="AD145" s="2"/>
      <c r="AE145" s="2"/>
      <c r="AF145" s="2"/>
    </row>
    <row r="146" spans="1:32" s="1" customFormat="1" ht="50.1" customHeight="1" x14ac:dyDescent="0.2">
      <c r="A146" s="20"/>
      <c r="B146" s="30"/>
      <c r="C146" s="30"/>
      <c r="D146" s="30"/>
      <c r="E146" s="30"/>
      <c r="F146" s="31"/>
      <c r="G146" s="31"/>
      <c r="AB146" s="2"/>
      <c r="AC146" s="2"/>
      <c r="AD146" s="2"/>
      <c r="AE146" s="2"/>
      <c r="AF146" s="2"/>
    </row>
    <row r="147" spans="1:32" s="1" customFormat="1" ht="50.1" customHeight="1" x14ac:dyDescent="0.2">
      <c r="A147" s="20"/>
      <c r="B147" s="30"/>
      <c r="C147" s="30"/>
      <c r="D147" s="30"/>
      <c r="E147" s="30"/>
      <c r="F147" s="31"/>
      <c r="G147" s="31"/>
      <c r="AB147" s="2"/>
      <c r="AC147" s="2"/>
      <c r="AD147" s="2"/>
      <c r="AE147" s="2"/>
      <c r="AF147" s="2"/>
    </row>
    <row r="148" spans="1:32" s="1" customFormat="1" ht="50.1" customHeight="1" x14ac:dyDescent="0.2">
      <c r="A148" s="20"/>
      <c r="B148" s="30"/>
      <c r="C148" s="30"/>
      <c r="D148" s="30"/>
      <c r="E148" s="30"/>
      <c r="F148" s="31"/>
      <c r="G148" s="31"/>
      <c r="AB148" s="2"/>
      <c r="AC148" s="2"/>
      <c r="AD148" s="2"/>
      <c r="AE148" s="2"/>
      <c r="AF148" s="2"/>
    </row>
    <row r="149" spans="1:32" s="1" customFormat="1" ht="50.1" customHeight="1" x14ac:dyDescent="0.2">
      <c r="A149" s="20"/>
      <c r="B149" s="30"/>
      <c r="C149" s="30"/>
      <c r="D149" s="30"/>
      <c r="E149" s="30"/>
      <c r="F149" s="31"/>
      <c r="G149" s="31"/>
      <c r="AB149" s="2"/>
      <c r="AC149" s="2"/>
      <c r="AD149" s="2"/>
      <c r="AE149" s="2"/>
      <c r="AF149" s="2"/>
    </row>
    <row r="150" spans="1:32" s="1" customFormat="1" ht="50.1" customHeight="1" x14ac:dyDescent="0.2">
      <c r="A150" s="20"/>
      <c r="B150" s="30"/>
      <c r="C150" s="30"/>
      <c r="D150" s="30"/>
      <c r="E150" s="30"/>
      <c r="F150" s="31"/>
      <c r="G150" s="31"/>
      <c r="AB150" s="2"/>
      <c r="AC150" s="2"/>
      <c r="AD150" s="2"/>
      <c r="AE150" s="2"/>
      <c r="AF150" s="2"/>
    </row>
    <row r="151" spans="1:32" s="1" customFormat="1" ht="50.1" customHeight="1" x14ac:dyDescent="0.2">
      <c r="A151" s="20"/>
      <c r="B151" s="30"/>
      <c r="C151" s="30"/>
      <c r="D151" s="30"/>
      <c r="E151" s="30"/>
      <c r="F151" s="31"/>
      <c r="G151" s="31"/>
      <c r="AB151" s="2"/>
      <c r="AC151" s="2"/>
      <c r="AD151" s="2"/>
      <c r="AE151" s="2"/>
      <c r="AF151" s="2"/>
    </row>
    <row r="152" spans="1:32" s="1" customFormat="1" ht="50.1" customHeight="1" x14ac:dyDescent="0.2">
      <c r="A152" s="20"/>
      <c r="B152" s="30"/>
      <c r="C152" s="30"/>
      <c r="D152" s="30"/>
      <c r="E152" s="30"/>
      <c r="F152" s="31"/>
      <c r="G152" s="31"/>
      <c r="AB152" s="2"/>
      <c r="AC152" s="2"/>
      <c r="AD152" s="2"/>
      <c r="AE152" s="2"/>
      <c r="AF152" s="2"/>
    </row>
    <row r="153" spans="1:32" s="1" customFormat="1" ht="50.1" customHeight="1" x14ac:dyDescent="0.2">
      <c r="A153" s="20"/>
      <c r="B153" s="30"/>
      <c r="C153" s="30"/>
      <c r="D153" s="30"/>
      <c r="E153" s="30"/>
      <c r="F153" s="31"/>
      <c r="G153" s="31"/>
      <c r="AB153" s="2"/>
      <c r="AC153" s="2"/>
      <c r="AD153" s="2"/>
      <c r="AE153" s="2"/>
      <c r="AF153" s="2"/>
    </row>
    <row r="154" spans="1:32" s="1" customFormat="1" ht="50.1" customHeight="1" x14ac:dyDescent="0.2">
      <c r="A154" s="20"/>
      <c r="B154" s="30"/>
      <c r="C154" s="30"/>
      <c r="D154" s="30"/>
      <c r="E154" s="30"/>
      <c r="F154" s="31"/>
      <c r="G154" s="31"/>
      <c r="AB154" s="2"/>
      <c r="AC154" s="2"/>
      <c r="AD154" s="2"/>
      <c r="AE154" s="2"/>
      <c r="AF154" s="2"/>
    </row>
    <row r="155" spans="1:32" s="1" customFormat="1" ht="50.1" customHeight="1" x14ac:dyDescent="0.2">
      <c r="A155" s="20"/>
      <c r="B155" s="30"/>
      <c r="C155" s="30"/>
      <c r="D155" s="30"/>
      <c r="E155" s="30"/>
      <c r="F155" s="31"/>
      <c r="G155" s="31"/>
      <c r="AB155" s="2"/>
      <c r="AC155" s="2"/>
      <c r="AD155" s="2"/>
      <c r="AE155" s="2"/>
      <c r="AF155" s="2"/>
    </row>
    <row r="156" spans="1:32" s="1" customFormat="1" ht="50.1" customHeight="1" x14ac:dyDescent="0.2">
      <c r="A156" s="20"/>
      <c r="B156" s="30"/>
      <c r="C156" s="30"/>
      <c r="D156" s="30"/>
      <c r="E156" s="30"/>
      <c r="F156" s="31"/>
      <c r="G156" s="31"/>
      <c r="AB156" s="2"/>
      <c r="AC156" s="2"/>
      <c r="AD156" s="2"/>
      <c r="AE156" s="2"/>
      <c r="AF156" s="2"/>
    </row>
    <row r="157" spans="1:32" s="1" customFormat="1" ht="50.1" customHeight="1" x14ac:dyDescent="0.2">
      <c r="A157" s="20"/>
      <c r="B157" s="30"/>
      <c r="C157" s="30"/>
      <c r="D157" s="30"/>
      <c r="E157" s="30"/>
      <c r="F157" s="31"/>
      <c r="G157" s="31"/>
      <c r="AB157" s="2"/>
      <c r="AC157" s="2"/>
      <c r="AD157" s="2"/>
      <c r="AE157" s="2"/>
      <c r="AF157" s="2"/>
    </row>
    <row r="158" spans="1:32" s="1" customFormat="1" ht="50.1" customHeight="1" x14ac:dyDescent="0.2">
      <c r="A158" s="20"/>
      <c r="B158" s="30"/>
      <c r="C158" s="30"/>
      <c r="D158" s="30"/>
      <c r="E158" s="30"/>
      <c r="F158" s="31"/>
      <c r="G158" s="31"/>
      <c r="AB158" s="2"/>
      <c r="AC158" s="2"/>
      <c r="AD158" s="2"/>
      <c r="AE158" s="2"/>
      <c r="AF158" s="2"/>
    </row>
    <row r="159" spans="1:32" s="1" customFormat="1" ht="50.1" customHeight="1" x14ac:dyDescent="0.2">
      <c r="A159" s="20"/>
      <c r="B159" s="30"/>
      <c r="C159" s="30"/>
      <c r="D159" s="30"/>
      <c r="E159" s="30"/>
      <c r="F159" s="31"/>
      <c r="G159" s="31"/>
      <c r="AB159" s="2"/>
      <c r="AC159" s="2"/>
      <c r="AD159" s="2"/>
      <c r="AE159" s="2"/>
      <c r="AF159" s="2"/>
    </row>
    <row r="160" spans="1:32" s="1" customFormat="1" ht="50.1" customHeight="1" x14ac:dyDescent="0.2">
      <c r="A160" s="20"/>
      <c r="B160" s="30"/>
      <c r="C160" s="30"/>
      <c r="D160" s="30"/>
      <c r="E160" s="30"/>
      <c r="F160" s="31"/>
      <c r="G160" s="31"/>
      <c r="AB160" s="2"/>
      <c r="AC160" s="2"/>
      <c r="AD160" s="2"/>
      <c r="AE160" s="2"/>
      <c r="AF160" s="2"/>
    </row>
    <row r="161" spans="1:32" s="1" customFormat="1" ht="50.1" customHeight="1" x14ac:dyDescent="0.2">
      <c r="A161" s="20"/>
      <c r="B161" s="30"/>
      <c r="C161" s="30"/>
      <c r="D161" s="30"/>
      <c r="E161" s="30"/>
      <c r="F161" s="31"/>
      <c r="G161" s="31"/>
      <c r="AB161" s="2"/>
      <c r="AC161" s="2"/>
      <c r="AD161" s="2"/>
      <c r="AE161" s="2"/>
      <c r="AF161" s="2"/>
    </row>
    <row r="162" spans="1:32" s="1" customFormat="1" ht="50.1" customHeight="1" x14ac:dyDescent="0.2">
      <c r="A162" s="20"/>
      <c r="B162" s="30"/>
      <c r="C162" s="30"/>
      <c r="D162" s="30"/>
      <c r="E162" s="30"/>
      <c r="F162" s="31"/>
      <c r="G162" s="31"/>
      <c r="AB162" s="2"/>
      <c r="AC162" s="2"/>
      <c r="AD162" s="2"/>
      <c r="AE162" s="2"/>
      <c r="AF162" s="2"/>
    </row>
    <row r="163" spans="1:32" s="1" customFormat="1" ht="50.1" customHeight="1" x14ac:dyDescent="0.2">
      <c r="A163" s="20"/>
      <c r="B163" s="30"/>
      <c r="C163" s="30"/>
      <c r="D163" s="30"/>
      <c r="E163" s="30"/>
      <c r="F163" s="31"/>
      <c r="G163" s="31"/>
      <c r="AB163" s="2"/>
      <c r="AC163" s="2"/>
      <c r="AD163" s="2"/>
      <c r="AE163" s="2"/>
      <c r="AF163" s="2"/>
    </row>
    <row r="164" spans="1:32" s="1" customFormat="1" ht="50.1" customHeight="1" x14ac:dyDescent="0.2">
      <c r="A164" s="20"/>
      <c r="B164" s="30"/>
      <c r="C164" s="30"/>
      <c r="D164" s="30"/>
      <c r="E164" s="30"/>
      <c r="F164" s="31"/>
      <c r="G164" s="31"/>
      <c r="AB164" s="2"/>
      <c r="AC164" s="2"/>
      <c r="AD164" s="2"/>
      <c r="AE164" s="2"/>
      <c r="AF164" s="2"/>
    </row>
    <row r="165" spans="1:32" s="1" customFormat="1" ht="50.1" customHeight="1" x14ac:dyDescent="0.2">
      <c r="A165" s="20"/>
      <c r="B165" s="30"/>
      <c r="C165" s="30"/>
      <c r="D165" s="30"/>
      <c r="E165" s="30"/>
      <c r="F165" s="31"/>
      <c r="G165" s="31"/>
      <c r="AB165" s="2"/>
      <c r="AC165" s="2"/>
      <c r="AD165" s="2"/>
      <c r="AE165" s="2"/>
      <c r="AF165" s="2"/>
    </row>
    <row r="166" spans="1:32" s="1" customFormat="1" ht="50.1" customHeight="1" x14ac:dyDescent="0.2">
      <c r="A166" s="20"/>
      <c r="B166" s="30"/>
      <c r="C166" s="30"/>
      <c r="D166" s="30"/>
      <c r="E166" s="30"/>
      <c r="F166" s="31"/>
      <c r="G166" s="31"/>
      <c r="AB166" s="2"/>
      <c r="AC166" s="2"/>
      <c r="AD166" s="2"/>
      <c r="AE166" s="2"/>
      <c r="AF166" s="2"/>
    </row>
    <row r="167" spans="1:32" s="1" customFormat="1" ht="50.1" customHeight="1" x14ac:dyDescent="0.2">
      <c r="A167" s="20"/>
      <c r="B167" s="30"/>
      <c r="C167" s="30"/>
      <c r="D167" s="30"/>
      <c r="E167" s="30"/>
      <c r="F167" s="31"/>
      <c r="G167" s="31"/>
      <c r="AB167" s="2"/>
      <c r="AC167" s="2"/>
      <c r="AD167" s="2"/>
      <c r="AE167" s="2"/>
      <c r="AF167" s="2"/>
    </row>
    <row r="168" spans="1:32" s="1" customFormat="1" ht="50.1" customHeight="1" x14ac:dyDescent="0.2">
      <c r="A168" s="20"/>
      <c r="B168" s="30"/>
      <c r="C168" s="30"/>
      <c r="D168" s="30"/>
      <c r="E168" s="30"/>
      <c r="F168" s="31"/>
      <c r="G168" s="31"/>
      <c r="AB168" s="2"/>
      <c r="AC168" s="2"/>
      <c r="AD168" s="2"/>
      <c r="AE168" s="2"/>
      <c r="AF168" s="2"/>
    </row>
    <row r="169" spans="1:32" s="1" customFormat="1" ht="50.1" customHeight="1" x14ac:dyDescent="0.2">
      <c r="A169" s="20"/>
      <c r="B169" s="30"/>
      <c r="C169" s="30"/>
      <c r="D169" s="30"/>
      <c r="E169" s="30"/>
      <c r="F169" s="31"/>
      <c r="G169" s="31"/>
      <c r="AB169" s="2"/>
      <c r="AC169" s="2"/>
      <c r="AD169" s="2"/>
      <c r="AE169" s="2"/>
      <c r="AF169" s="2"/>
    </row>
    <row r="170" spans="1:32" s="1" customFormat="1" ht="50.1" customHeight="1" x14ac:dyDescent="0.2">
      <c r="A170" s="20"/>
      <c r="B170" s="30"/>
      <c r="C170" s="30"/>
      <c r="D170" s="30"/>
      <c r="E170" s="30"/>
      <c r="F170" s="31"/>
      <c r="G170" s="31"/>
      <c r="AB170" s="2"/>
      <c r="AC170" s="2"/>
      <c r="AD170" s="2"/>
      <c r="AE170" s="2"/>
      <c r="AF170" s="2"/>
    </row>
    <row r="171" spans="1:32" s="1" customFormat="1" ht="50.1" customHeight="1" x14ac:dyDescent="0.2">
      <c r="A171" s="20"/>
      <c r="B171" s="30"/>
      <c r="C171" s="30"/>
      <c r="D171" s="30"/>
      <c r="E171" s="30"/>
      <c r="F171" s="31"/>
      <c r="G171" s="31"/>
      <c r="AB171" s="2"/>
      <c r="AC171" s="2"/>
      <c r="AD171" s="2"/>
      <c r="AE171" s="2"/>
      <c r="AF171" s="2"/>
    </row>
    <row r="172" spans="1:32" s="1" customFormat="1" ht="50.1" customHeight="1" x14ac:dyDescent="0.2">
      <c r="A172" s="20"/>
      <c r="B172" s="30"/>
      <c r="C172" s="30"/>
      <c r="D172" s="30"/>
      <c r="E172" s="30"/>
      <c r="F172" s="31"/>
      <c r="G172" s="31"/>
      <c r="AB172" s="2"/>
      <c r="AC172" s="2"/>
      <c r="AD172" s="2"/>
      <c r="AE172" s="2"/>
      <c r="AF172" s="2"/>
    </row>
    <row r="173" spans="1:32" s="1" customFormat="1" ht="50.1" customHeight="1" x14ac:dyDescent="0.2">
      <c r="A173" s="20"/>
      <c r="B173" s="30"/>
      <c r="C173" s="30"/>
      <c r="D173" s="30"/>
      <c r="E173" s="30"/>
      <c r="F173" s="31"/>
      <c r="G173" s="31"/>
      <c r="AB173" s="2"/>
      <c r="AC173" s="2"/>
      <c r="AD173" s="2"/>
      <c r="AE173" s="2"/>
      <c r="AF173" s="2"/>
    </row>
    <row r="174" spans="1:32" s="1" customFormat="1" ht="50.1" customHeight="1" x14ac:dyDescent="0.2">
      <c r="A174" s="20"/>
      <c r="B174" s="30"/>
      <c r="C174" s="30"/>
      <c r="D174" s="30"/>
      <c r="E174" s="30"/>
      <c r="F174" s="31"/>
      <c r="G174" s="31"/>
      <c r="AB174" s="2"/>
      <c r="AC174" s="2"/>
      <c r="AD174" s="2"/>
      <c r="AE174" s="2"/>
      <c r="AF174" s="2"/>
    </row>
    <row r="175" spans="1:32" s="1" customFormat="1" ht="50.1" customHeight="1" x14ac:dyDescent="0.2">
      <c r="A175" s="20"/>
      <c r="B175" s="30"/>
      <c r="C175" s="30"/>
      <c r="D175" s="30"/>
      <c r="E175" s="30"/>
      <c r="F175" s="31"/>
      <c r="G175" s="31"/>
      <c r="AB175" s="2"/>
      <c r="AC175" s="2"/>
      <c r="AD175" s="2"/>
      <c r="AE175" s="2"/>
      <c r="AF175" s="2"/>
    </row>
    <row r="176" spans="1:32" s="1" customFormat="1" ht="50.1" customHeight="1" x14ac:dyDescent="0.2">
      <c r="A176" s="20"/>
      <c r="B176" s="30"/>
      <c r="C176" s="30"/>
      <c r="D176" s="30"/>
      <c r="E176" s="30"/>
      <c r="F176" s="31"/>
      <c r="G176" s="31"/>
      <c r="AB176" s="2"/>
      <c r="AC176" s="2"/>
      <c r="AD176" s="2"/>
      <c r="AE176" s="2"/>
      <c r="AF176" s="2"/>
    </row>
    <row r="177" spans="1:32" s="1" customFormat="1" ht="50.1" customHeight="1" x14ac:dyDescent="0.2">
      <c r="A177" s="20"/>
      <c r="B177" s="30"/>
      <c r="C177" s="30"/>
      <c r="D177" s="30"/>
      <c r="E177" s="30"/>
      <c r="F177" s="31"/>
      <c r="G177" s="31"/>
      <c r="AB177" s="2"/>
      <c r="AC177" s="2"/>
      <c r="AD177" s="2"/>
      <c r="AE177" s="2"/>
      <c r="AF177" s="2"/>
    </row>
    <row r="178" spans="1:32" s="1" customFormat="1" ht="50.1" customHeight="1" x14ac:dyDescent="0.2">
      <c r="A178" s="20"/>
      <c r="B178" s="30"/>
      <c r="C178" s="30"/>
      <c r="D178" s="30"/>
      <c r="E178" s="30"/>
      <c r="F178" s="31"/>
      <c r="G178" s="31"/>
      <c r="AB178" s="2"/>
      <c r="AC178" s="2"/>
      <c r="AD178" s="2"/>
      <c r="AE178" s="2"/>
      <c r="AF178" s="2"/>
    </row>
    <row r="179" spans="1:32" s="1" customFormat="1" ht="50.1" customHeight="1" x14ac:dyDescent="0.2">
      <c r="A179" s="20"/>
      <c r="B179" s="30"/>
      <c r="C179" s="30"/>
      <c r="D179" s="30"/>
      <c r="E179" s="30"/>
      <c r="F179" s="31"/>
      <c r="G179" s="31"/>
      <c r="AB179" s="2"/>
      <c r="AC179" s="2"/>
      <c r="AD179" s="2"/>
      <c r="AE179" s="2"/>
      <c r="AF179" s="2"/>
    </row>
    <row r="180" spans="1:32" s="1" customFormat="1" ht="50.1" customHeight="1" x14ac:dyDescent="0.2">
      <c r="A180" s="20"/>
      <c r="B180" s="30"/>
      <c r="C180" s="30"/>
      <c r="D180" s="30"/>
      <c r="E180" s="30"/>
      <c r="F180" s="31"/>
      <c r="G180" s="31"/>
      <c r="AB180" s="2"/>
      <c r="AC180" s="2"/>
      <c r="AD180" s="2"/>
      <c r="AE180" s="2"/>
      <c r="AF180" s="2"/>
    </row>
    <row r="181" spans="1:32" s="1" customFormat="1" ht="50.1" customHeight="1" x14ac:dyDescent="0.2">
      <c r="A181" s="20"/>
      <c r="B181" s="30"/>
      <c r="C181" s="30"/>
      <c r="D181" s="30"/>
      <c r="E181" s="30"/>
      <c r="F181" s="31"/>
      <c r="G181" s="31"/>
      <c r="AB181" s="2"/>
      <c r="AC181" s="2"/>
      <c r="AD181" s="2"/>
      <c r="AE181" s="2"/>
      <c r="AF181" s="2"/>
    </row>
    <row r="182" spans="1:32" s="1" customFormat="1" ht="50.1" customHeight="1" x14ac:dyDescent="0.2">
      <c r="A182" s="20"/>
      <c r="B182" s="30"/>
      <c r="C182" s="30"/>
      <c r="D182" s="30"/>
      <c r="E182" s="30"/>
      <c r="F182" s="31"/>
      <c r="G182" s="31"/>
      <c r="AB182" s="2"/>
      <c r="AC182" s="2"/>
      <c r="AD182" s="2"/>
      <c r="AE182" s="2"/>
      <c r="AF182" s="2"/>
    </row>
    <row r="183" spans="1:32" s="1" customFormat="1" ht="50.1" customHeight="1" x14ac:dyDescent="0.2">
      <c r="A183" s="20"/>
      <c r="B183" s="30"/>
      <c r="C183" s="30"/>
      <c r="D183" s="30"/>
      <c r="E183" s="30"/>
      <c r="F183" s="31"/>
      <c r="G183" s="31"/>
      <c r="AB183" s="2"/>
      <c r="AC183" s="2"/>
      <c r="AD183" s="2"/>
      <c r="AE183" s="2"/>
      <c r="AF183" s="2"/>
    </row>
    <row r="184" spans="1:32" s="1" customFormat="1" ht="50.1" customHeight="1" x14ac:dyDescent="0.2">
      <c r="A184" s="20"/>
      <c r="B184" s="30"/>
      <c r="C184" s="30"/>
      <c r="D184" s="30"/>
      <c r="E184" s="30"/>
      <c r="F184" s="31"/>
      <c r="G184" s="31"/>
      <c r="AB184" s="2"/>
      <c r="AC184" s="2"/>
      <c r="AD184" s="2"/>
      <c r="AE184" s="2"/>
      <c r="AF184" s="2"/>
    </row>
    <row r="185" spans="1:32" s="1" customFormat="1" ht="50.1" customHeight="1" x14ac:dyDescent="0.2">
      <c r="A185" s="20"/>
      <c r="B185" s="30"/>
      <c r="C185" s="30"/>
      <c r="D185" s="30"/>
      <c r="E185" s="30"/>
      <c r="F185" s="31"/>
      <c r="G185" s="31"/>
      <c r="AB185" s="2"/>
      <c r="AC185" s="2"/>
      <c r="AD185" s="2"/>
      <c r="AE185" s="2"/>
      <c r="AF185" s="2"/>
    </row>
    <row r="186" spans="1:32" s="1" customFormat="1" ht="50.1" customHeight="1" x14ac:dyDescent="0.2">
      <c r="A186" s="20"/>
      <c r="B186" s="30"/>
      <c r="C186" s="30"/>
      <c r="D186" s="30"/>
      <c r="E186" s="30"/>
      <c r="F186" s="31"/>
      <c r="G186" s="31"/>
      <c r="AB186" s="2"/>
      <c r="AC186" s="2"/>
      <c r="AD186" s="2"/>
      <c r="AE186" s="2"/>
      <c r="AF186" s="2"/>
    </row>
    <row r="187" spans="1:32" s="1" customFormat="1" ht="50.1" customHeight="1" x14ac:dyDescent="0.2">
      <c r="A187" s="20"/>
      <c r="B187" s="30"/>
      <c r="C187" s="30"/>
      <c r="D187" s="30"/>
      <c r="E187" s="30"/>
      <c r="F187" s="31"/>
      <c r="G187" s="31"/>
      <c r="AB187" s="2"/>
      <c r="AC187" s="2"/>
      <c r="AD187" s="2"/>
      <c r="AE187" s="2"/>
      <c r="AF187" s="2"/>
    </row>
    <row r="188" spans="1:32" s="1" customFormat="1" ht="50.1" customHeight="1" x14ac:dyDescent="0.2">
      <c r="A188" s="20"/>
      <c r="B188" s="30"/>
      <c r="C188" s="30"/>
      <c r="D188" s="30"/>
      <c r="E188" s="30"/>
      <c r="F188" s="31"/>
      <c r="G188" s="31"/>
      <c r="AB188" s="2"/>
      <c r="AC188" s="2"/>
      <c r="AD188" s="2"/>
      <c r="AE188" s="2"/>
      <c r="AF188" s="2"/>
    </row>
    <row r="189" spans="1:32" s="1" customFormat="1" ht="50.1" customHeight="1" x14ac:dyDescent="0.2">
      <c r="A189" s="20"/>
      <c r="B189" s="30"/>
      <c r="C189" s="30"/>
      <c r="D189" s="30"/>
      <c r="E189" s="30"/>
      <c r="F189" s="31"/>
      <c r="G189" s="31"/>
      <c r="AB189" s="2"/>
      <c r="AC189" s="2"/>
      <c r="AD189" s="2"/>
      <c r="AE189" s="2"/>
      <c r="AF189" s="2"/>
    </row>
    <row r="190" spans="1:32" s="1" customFormat="1" ht="50.1" customHeight="1" x14ac:dyDescent="0.2">
      <c r="A190" s="20"/>
      <c r="B190" s="30"/>
      <c r="C190" s="30"/>
      <c r="D190" s="30"/>
      <c r="E190" s="30"/>
      <c r="F190" s="31"/>
      <c r="G190" s="31"/>
      <c r="AB190" s="2"/>
      <c r="AC190" s="2"/>
      <c r="AD190" s="2"/>
      <c r="AE190" s="2"/>
      <c r="AF190" s="2"/>
    </row>
    <row r="191" spans="1:32" s="1" customFormat="1" ht="50.1" customHeight="1" x14ac:dyDescent="0.2">
      <c r="A191" s="20"/>
      <c r="B191" s="30"/>
      <c r="C191" s="30"/>
      <c r="D191" s="30"/>
      <c r="E191" s="30"/>
      <c r="F191" s="31"/>
      <c r="G191" s="31"/>
      <c r="AB191" s="2"/>
      <c r="AC191" s="2"/>
      <c r="AD191" s="2"/>
      <c r="AE191" s="2"/>
      <c r="AF191" s="2"/>
    </row>
    <row r="192" spans="1:32" s="1" customFormat="1" ht="50.1" customHeight="1" x14ac:dyDescent="0.2">
      <c r="A192" s="20"/>
      <c r="B192" s="30"/>
      <c r="C192" s="30"/>
      <c r="D192" s="30"/>
      <c r="E192" s="30"/>
      <c r="F192" s="31"/>
      <c r="G192" s="31"/>
      <c r="AB192" s="2"/>
      <c r="AC192" s="2"/>
      <c r="AD192" s="2"/>
      <c r="AE192" s="2"/>
      <c r="AF192" s="2"/>
    </row>
    <row r="193" spans="1:32" s="1" customFormat="1" ht="50.1" customHeight="1" x14ac:dyDescent="0.2">
      <c r="A193" s="20"/>
      <c r="B193" s="30"/>
      <c r="C193" s="30"/>
      <c r="D193" s="30"/>
      <c r="E193" s="30"/>
      <c r="F193" s="31"/>
      <c r="G193" s="31"/>
      <c r="AB193" s="2"/>
      <c r="AC193" s="2"/>
      <c r="AD193" s="2"/>
      <c r="AE193" s="2"/>
      <c r="AF193" s="2"/>
    </row>
    <row r="194" spans="1:32" s="1" customFormat="1" ht="50.1" customHeight="1" x14ac:dyDescent="0.2">
      <c r="A194" s="20"/>
      <c r="B194" s="30"/>
      <c r="C194" s="30"/>
      <c r="D194" s="30"/>
      <c r="E194" s="30"/>
      <c r="F194" s="31"/>
      <c r="G194" s="31"/>
      <c r="AB194" s="2"/>
      <c r="AC194" s="2"/>
      <c r="AD194" s="2"/>
      <c r="AE194" s="2"/>
      <c r="AF194" s="2"/>
    </row>
    <row r="195" spans="1:32" s="1" customFormat="1" ht="50.1" customHeight="1" x14ac:dyDescent="0.2">
      <c r="A195" s="20"/>
      <c r="B195" s="30"/>
      <c r="C195" s="30"/>
      <c r="D195" s="30"/>
      <c r="E195" s="30"/>
      <c r="F195" s="31"/>
      <c r="G195" s="31"/>
      <c r="AB195" s="2"/>
      <c r="AC195" s="2"/>
      <c r="AD195" s="2"/>
      <c r="AE195" s="2"/>
      <c r="AF195" s="2"/>
    </row>
    <row r="196" spans="1:32" s="1" customFormat="1" ht="50.1" customHeight="1" x14ac:dyDescent="0.2">
      <c r="A196" s="20"/>
      <c r="B196" s="30"/>
      <c r="C196" s="30"/>
      <c r="D196" s="30"/>
      <c r="E196" s="30"/>
      <c r="F196" s="31"/>
      <c r="G196" s="31"/>
      <c r="AB196" s="2"/>
      <c r="AC196" s="2"/>
      <c r="AD196" s="2"/>
      <c r="AE196" s="2"/>
      <c r="AF196" s="2"/>
    </row>
    <row r="197" spans="1:32" s="1" customFormat="1" ht="50.1" customHeight="1" x14ac:dyDescent="0.2">
      <c r="A197" s="20"/>
      <c r="B197" s="30"/>
      <c r="C197" s="30"/>
      <c r="D197" s="30"/>
      <c r="E197" s="30"/>
      <c r="F197" s="31"/>
      <c r="G197" s="31"/>
      <c r="AB197" s="2"/>
      <c r="AC197" s="2"/>
      <c r="AD197" s="2"/>
      <c r="AE197" s="2"/>
      <c r="AF197" s="2"/>
    </row>
    <row r="198" spans="1:32" s="1" customFormat="1" ht="50.1" customHeight="1" x14ac:dyDescent="0.2">
      <c r="A198" s="20"/>
      <c r="B198" s="30"/>
      <c r="C198" s="30"/>
      <c r="D198" s="30"/>
      <c r="E198" s="30"/>
      <c r="F198" s="31"/>
      <c r="G198" s="31"/>
      <c r="AB198" s="2"/>
      <c r="AC198" s="2"/>
      <c r="AD198" s="2"/>
      <c r="AE198" s="2"/>
      <c r="AF198" s="2"/>
    </row>
    <row r="199" spans="1:32" s="1" customFormat="1" ht="50.1" customHeight="1" x14ac:dyDescent="0.2">
      <c r="A199" s="20"/>
      <c r="B199" s="30"/>
      <c r="C199" s="30"/>
      <c r="D199" s="30"/>
      <c r="E199" s="30"/>
      <c r="F199" s="31"/>
      <c r="G199" s="31"/>
      <c r="AB199" s="2"/>
      <c r="AC199" s="2"/>
      <c r="AD199" s="2"/>
      <c r="AE199" s="2"/>
      <c r="AF199" s="2"/>
    </row>
    <row r="200" spans="1:32" s="1" customFormat="1" ht="50.1" customHeight="1" x14ac:dyDescent="0.2">
      <c r="A200" s="20"/>
      <c r="B200" s="30"/>
      <c r="C200" s="30"/>
      <c r="D200" s="30"/>
      <c r="E200" s="30"/>
      <c r="F200" s="31"/>
      <c r="G200" s="31"/>
      <c r="AB200" s="2"/>
      <c r="AC200" s="2"/>
      <c r="AD200" s="2"/>
      <c r="AE200" s="2"/>
      <c r="AF200" s="2"/>
    </row>
    <row r="201" spans="1:32" s="1" customFormat="1" ht="50.1" customHeight="1" x14ac:dyDescent="0.2">
      <c r="A201" s="20"/>
      <c r="B201" s="30"/>
      <c r="C201" s="30"/>
      <c r="D201" s="30"/>
      <c r="E201" s="30"/>
      <c r="F201" s="31"/>
      <c r="G201" s="31"/>
      <c r="AB201" s="2"/>
      <c r="AC201" s="2"/>
      <c r="AD201" s="2"/>
      <c r="AE201" s="2"/>
      <c r="AF201" s="2"/>
    </row>
    <row r="202" spans="1:32" s="1" customFormat="1" ht="50.1" customHeight="1" x14ac:dyDescent="0.2">
      <c r="A202" s="20"/>
      <c r="B202" s="30"/>
      <c r="C202" s="30"/>
      <c r="D202" s="30"/>
      <c r="E202" s="30"/>
      <c r="F202" s="31"/>
      <c r="G202" s="31"/>
      <c r="AB202" s="2"/>
      <c r="AC202" s="2"/>
      <c r="AD202" s="2"/>
      <c r="AE202" s="2"/>
      <c r="AF202" s="2"/>
    </row>
    <row r="203" spans="1:32" s="1" customFormat="1" ht="50.1" customHeight="1" x14ac:dyDescent="0.2">
      <c r="A203" s="20"/>
      <c r="B203" s="30"/>
      <c r="C203" s="30"/>
      <c r="D203" s="30"/>
      <c r="E203" s="30"/>
      <c r="F203" s="31"/>
      <c r="G203" s="31"/>
      <c r="AB203" s="2"/>
      <c r="AC203" s="2"/>
      <c r="AD203" s="2"/>
      <c r="AE203" s="2"/>
      <c r="AF203" s="2"/>
    </row>
    <row r="204" spans="1:32" s="1" customFormat="1" ht="50.1" customHeight="1" x14ac:dyDescent="0.2">
      <c r="A204" s="20"/>
      <c r="B204" s="30"/>
      <c r="C204" s="30"/>
      <c r="D204" s="30"/>
      <c r="E204" s="30"/>
      <c r="F204" s="31"/>
      <c r="G204" s="31"/>
      <c r="AB204" s="2"/>
      <c r="AC204" s="2"/>
      <c r="AD204" s="2"/>
      <c r="AE204" s="2"/>
      <c r="AF204" s="2"/>
    </row>
    <row r="205" spans="1:32" s="1" customFormat="1" ht="50.1" customHeight="1" x14ac:dyDescent="0.2">
      <c r="A205" s="20"/>
      <c r="B205" s="30"/>
      <c r="C205" s="30"/>
      <c r="D205" s="30"/>
      <c r="E205" s="30"/>
      <c r="F205" s="31"/>
      <c r="G205" s="31"/>
      <c r="AB205" s="2"/>
      <c r="AC205" s="2"/>
      <c r="AD205" s="2"/>
      <c r="AE205" s="2"/>
      <c r="AF205" s="2"/>
    </row>
    <row r="206" spans="1:32" s="1" customFormat="1" ht="50.1" customHeight="1" x14ac:dyDescent="0.2">
      <c r="A206" s="20"/>
      <c r="B206" s="30"/>
      <c r="C206" s="30"/>
      <c r="D206" s="30"/>
      <c r="E206" s="30"/>
      <c r="F206" s="31"/>
      <c r="G206" s="31"/>
      <c r="AB206" s="2"/>
      <c r="AC206" s="2"/>
      <c r="AD206" s="2"/>
      <c r="AE206" s="2"/>
      <c r="AF206" s="2"/>
    </row>
    <row r="207" spans="1:32" s="1" customFormat="1" ht="50.1" customHeight="1" x14ac:dyDescent="0.2">
      <c r="A207" s="20"/>
      <c r="B207" s="30"/>
      <c r="C207" s="30"/>
      <c r="D207" s="30"/>
      <c r="E207" s="30"/>
      <c r="F207" s="31"/>
      <c r="G207" s="31"/>
      <c r="AB207" s="2"/>
      <c r="AC207" s="2"/>
      <c r="AD207" s="2"/>
      <c r="AE207" s="2"/>
      <c r="AF207" s="2"/>
    </row>
    <row r="208" spans="1:32" s="1" customFormat="1" ht="50.1" customHeight="1" x14ac:dyDescent="0.2">
      <c r="A208" s="20"/>
      <c r="B208" s="30"/>
      <c r="C208" s="30"/>
      <c r="D208" s="30"/>
      <c r="E208" s="30"/>
      <c r="F208" s="31"/>
      <c r="G208" s="31"/>
      <c r="AB208" s="2"/>
      <c r="AC208" s="2"/>
      <c r="AD208" s="2"/>
      <c r="AE208" s="2"/>
      <c r="AF208" s="2"/>
    </row>
    <row r="209" spans="1:32" s="1" customFormat="1" ht="50.1" customHeight="1" x14ac:dyDescent="0.2">
      <c r="A209" s="20"/>
      <c r="B209" s="30"/>
      <c r="C209" s="30"/>
      <c r="D209" s="30"/>
      <c r="E209" s="30"/>
      <c r="F209" s="31"/>
      <c r="G209" s="31"/>
      <c r="AB209" s="2"/>
      <c r="AC209" s="2"/>
      <c r="AD209" s="2"/>
      <c r="AE209" s="2"/>
      <c r="AF209" s="2"/>
    </row>
    <row r="210" spans="1:32" s="1" customFormat="1" ht="50.1" customHeight="1" x14ac:dyDescent="0.2">
      <c r="A210" s="20"/>
      <c r="B210" s="30"/>
      <c r="C210" s="30"/>
      <c r="D210" s="30"/>
      <c r="E210" s="30"/>
      <c r="F210" s="31"/>
      <c r="G210" s="31"/>
      <c r="AB210" s="2"/>
      <c r="AC210" s="2"/>
      <c r="AD210" s="2"/>
      <c r="AE210" s="2"/>
      <c r="AF210" s="2"/>
    </row>
    <row r="211" spans="1:32" s="1" customFormat="1" ht="50.1" customHeight="1" x14ac:dyDescent="0.2">
      <c r="A211" s="20"/>
      <c r="B211" s="30"/>
      <c r="C211" s="30"/>
      <c r="D211" s="30"/>
      <c r="E211" s="30"/>
      <c r="F211" s="31"/>
      <c r="G211" s="31"/>
      <c r="AB211" s="2"/>
      <c r="AC211" s="2"/>
      <c r="AD211" s="2"/>
      <c r="AE211" s="2"/>
      <c r="AF211" s="2"/>
    </row>
    <row r="212" spans="1:32" s="1" customFormat="1" ht="50.1" customHeight="1" x14ac:dyDescent="0.2">
      <c r="A212" s="20"/>
      <c r="B212" s="30"/>
      <c r="C212" s="30"/>
      <c r="D212" s="30"/>
      <c r="E212" s="30"/>
      <c r="F212" s="31"/>
      <c r="G212" s="31"/>
      <c r="AB212" s="2"/>
      <c r="AC212" s="2"/>
      <c r="AD212" s="2"/>
      <c r="AE212" s="2"/>
      <c r="AF212" s="2"/>
    </row>
    <row r="213" spans="1:32" s="1" customFormat="1" ht="50.1" customHeight="1" x14ac:dyDescent="0.2">
      <c r="A213" s="20"/>
      <c r="B213" s="30"/>
      <c r="C213" s="30"/>
      <c r="D213" s="30"/>
      <c r="E213" s="30"/>
      <c r="F213" s="31"/>
      <c r="G213" s="31"/>
      <c r="AB213" s="2"/>
      <c r="AC213" s="2"/>
      <c r="AD213" s="2"/>
      <c r="AE213" s="2"/>
      <c r="AF213" s="2"/>
    </row>
    <row r="214" spans="1:32" s="1" customFormat="1" ht="50.1" customHeight="1" x14ac:dyDescent="0.2">
      <c r="A214" s="20"/>
      <c r="B214" s="30"/>
      <c r="C214" s="30"/>
      <c r="D214" s="30"/>
      <c r="E214" s="30"/>
      <c r="F214" s="31"/>
      <c r="G214" s="31"/>
      <c r="AB214" s="2"/>
      <c r="AC214" s="2"/>
      <c r="AD214" s="2"/>
      <c r="AE214" s="2"/>
      <c r="AF214" s="2"/>
    </row>
    <row r="215" spans="1:32" s="1" customFormat="1" ht="50.1" customHeight="1" x14ac:dyDescent="0.2">
      <c r="A215" s="20"/>
      <c r="B215" s="30"/>
      <c r="C215" s="30"/>
      <c r="D215" s="30"/>
      <c r="E215" s="30"/>
      <c r="F215" s="31"/>
      <c r="G215" s="31"/>
      <c r="AB215" s="2"/>
      <c r="AC215" s="2"/>
      <c r="AD215" s="2"/>
      <c r="AE215" s="2"/>
      <c r="AF215" s="2"/>
    </row>
    <row r="216" spans="1:32" s="1" customFormat="1" ht="50.1" customHeight="1" x14ac:dyDescent="0.2">
      <c r="A216" s="20"/>
      <c r="B216" s="30"/>
      <c r="C216" s="30"/>
      <c r="D216" s="30"/>
      <c r="E216" s="30"/>
      <c r="F216" s="31"/>
      <c r="G216" s="31"/>
      <c r="AB216" s="2"/>
      <c r="AC216" s="2"/>
      <c r="AD216" s="2"/>
      <c r="AE216" s="2"/>
      <c r="AF216" s="2"/>
    </row>
    <row r="217" spans="1:32" s="1" customFormat="1" ht="50.1" customHeight="1" x14ac:dyDescent="0.2">
      <c r="A217" s="20"/>
      <c r="B217" s="30"/>
      <c r="C217" s="30"/>
      <c r="D217" s="30"/>
      <c r="E217" s="30"/>
      <c r="F217" s="31"/>
      <c r="G217" s="31"/>
      <c r="AB217" s="2"/>
      <c r="AC217" s="2"/>
      <c r="AD217" s="2"/>
      <c r="AE217" s="2"/>
      <c r="AF217" s="2"/>
    </row>
    <row r="218" spans="1:32" s="1" customFormat="1" ht="50.1" customHeight="1" x14ac:dyDescent="0.2">
      <c r="A218" s="20"/>
      <c r="B218" s="30"/>
      <c r="C218" s="30"/>
      <c r="D218" s="30"/>
      <c r="E218" s="30"/>
      <c r="F218" s="31"/>
      <c r="G218" s="31"/>
      <c r="AB218" s="2"/>
      <c r="AC218" s="2"/>
      <c r="AD218" s="2"/>
      <c r="AE218" s="2"/>
      <c r="AF218" s="2"/>
    </row>
    <row r="219" spans="1:32" s="1" customFormat="1" ht="50.1" customHeight="1" x14ac:dyDescent="0.2">
      <c r="A219" s="20"/>
      <c r="B219" s="30"/>
      <c r="C219" s="30"/>
      <c r="D219" s="30"/>
      <c r="E219" s="30"/>
      <c r="F219" s="31"/>
      <c r="G219" s="31"/>
      <c r="AB219" s="2"/>
      <c r="AC219" s="2"/>
      <c r="AD219" s="2"/>
      <c r="AE219" s="2"/>
      <c r="AF219" s="2"/>
    </row>
    <row r="220" spans="1:32" s="1" customFormat="1" ht="50.1" customHeight="1" x14ac:dyDescent="0.2">
      <c r="A220" s="20"/>
      <c r="B220" s="30"/>
      <c r="C220" s="30"/>
      <c r="D220" s="30"/>
      <c r="E220" s="30"/>
      <c r="F220" s="31"/>
      <c r="G220" s="31"/>
      <c r="AB220" s="2"/>
      <c r="AC220" s="2"/>
      <c r="AD220" s="2"/>
      <c r="AE220" s="2"/>
      <c r="AF220" s="2"/>
    </row>
    <row r="221" spans="1:32" s="1" customFormat="1" ht="50.1" customHeight="1" x14ac:dyDescent="0.2">
      <c r="A221" s="20"/>
      <c r="B221" s="30"/>
      <c r="C221" s="30"/>
      <c r="D221" s="30"/>
      <c r="E221" s="30"/>
      <c r="F221" s="31"/>
      <c r="G221" s="31"/>
      <c r="AB221" s="2"/>
      <c r="AC221" s="2"/>
      <c r="AD221" s="2"/>
      <c r="AE221" s="2"/>
      <c r="AF221" s="2"/>
    </row>
    <row r="222" spans="1:32" s="1" customFormat="1" ht="50.1" customHeight="1" x14ac:dyDescent="0.2">
      <c r="A222" s="20"/>
      <c r="B222" s="30"/>
      <c r="C222" s="30"/>
      <c r="D222" s="30"/>
      <c r="E222" s="30"/>
      <c r="F222" s="31"/>
      <c r="G222" s="31"/>
      <c r="AB222" s="2"/>
      <c r="AC222" s="2"/>
      <c r="AD222" s="2"/>
      <c r="AE222" s="2"/>
      <c r="AF222" s="2"/>
    </row>
    <row r="223" spans="1:32" s="1" customFormat="1" ht="50.1" customHeight="1" x14ac:dyDescent="0.2">
      <c r="A223" s="20"/>
      <c r="B223" s="30"/>
      <c r="C223" s="30"/>
      <c r="D223" s="30"/>
      <c r="E223" s="30"/>
      <c r="F223" s="31"/>
      <c r="G223" s="31"/>
      <c r="AB223" s="2"/>
      <c r="AC223" s="2"/>
      <c r="AD223" s="2"/>
      <c r="AE223" s="2"/>
      <c r="AF223" s="2"/>
    </row>
    <row r="224" spans="1:32" s="1" customFormat="1" ht="50.1" customHeight="1" x14ac:dyDescent="0.2">
      <c r="A224" s="20"/>
      <c r="B224" s="30"/>
      <c r="C224" s="30"/>
      <c r="D224" s="30"/>
      <c r="E224" s="30"/>
      <c r="F224" s="31"/>
      <c r="G224" s="31"/>
      <c r="AB224" s="2"/>
      <c r="AC224" s="2"/>
      <c r="AD224" s="2"/>
      <c r="AE224" s="2"/>
      <c r="AF224" s="2"/>
    </row>
    <row r="225" spans="1:32" s="1" customFormat="1" ht="50.1" customHeight="1" x14ac:dyDescent="0.2">
      <c r="A225" s="20"/>
      <c r="B225" s="30"/>
      <c r="C225" s="30"/>
      <c r="D225" s="30"/>
      <c r="E225" s="30"/>
      <c r="F225" s="31"/>
      <c r="G225" s="31"/>
      <c r="AB225" s="2"/>
      <c r="AC225" s="2"/>
      <c r="AD225" s="2"/>
      <c r="AE225" s="2"/>
      <c r="AF225" s="2"/>
    </row>
    <row r="226" spans="1:32" s="1" customFormat="1" ht="50.1" customHeight="1" x14ac:dyDescent="0.2">
      <c r="A226" s="20"/>
      <c r="B226" s="30"/>
      <c r="C226" s="30"/>
      <c r="D226" s="30"/>
      <c r="E226" s="30"/>
      <c r="F226" s="31"/>
      <c r="G226" s="31"/>
      <c r="AB226" s="2"/>
      <c r="AC226" s="2"/>
      <c r="AD226" s="2"/>
      <c r="AE226" s="2"/>
      <c r="AF226" s="2"/>
    </row>
    <row r="227" spans="1:32" s="1" customFormat="1" ht="50.1" customHeight="1" x14ac:dyDescent="0.2">
      <c r="A227" s="20"/>
      <c r="B227" s="30"/>
      <c r="C227" s="30"/>
      <c r="D227" s="30"/>
      <c r="E227" s="30"/>
      <c r="F227" s="31"/>
      <c r="G227" s="31"/>
      <c r="AB227" s="2"/>
      <c r="AC227" s="2"/>
      <c r="AD227" s="2"/>
      <c r="AE227" s="2"/>
      <c r="AF227" s="2"/>
    </row>
    <row r="228" spans="1:32" s="1" customFormat="1" ht="50.1" customHeight="1" x14ac:dyDescent="0.2">
      <c r="A228" s="20"/>
      <c r="B228" s="30"/>
      <c r="C228" s="30"/>
      <c r="D228" s="30"/>
      <c r="E228" s="30"/>
      <c r="F228" s="31"/>
      <c r="G228" s="31"/>
      <c r="AB228" s="2"/>
      <c r="AC228" s="2"/>
      <c r="AD228" s="2"/>
      <c r="AE228" s="2"/>
      <c r="AF228" s="2"/>
    </row>
    <row r="229" spans="1:32" s="1" customFormat="1" ht="50.1" customHeight="1" x14ac:dyDescent="0.2">
      <c r="A229" s="20"/>
      <c r="B229" s="30"/>
      <c r="C229" s="30"/>
      <c r="D229" s="30"/>
      <c r="E229" s="30"/>
      <c r="F229" s="31"/>
      <c r="G229" s="31"/>
      <c r="AB229" s="2"/>
      <c r="AC229" s="2"/>
      <c r="AD229" s="2"/>
      <c r="AE229" s="2"/>
      <c r="AF229" s="2"/>
    </row>
    <row r="230" spans="1:32" s="1" customFormat="1" ht="50.1" customHeight="1" x14ac:dyDescent="0.2">
      <c r="A230" s="20"/>
      <c r="B230" s="30"/>
      <c r="C230" s="30"/>
      <c r="D230" s="30"/>
      <c r="E230" s="30"/>
      <c r="F230" s="31"/>
      <c r="G230" s="31"/>
      <c r="AB230" s="2"/>
      <c r="AC230" s="2"/>
      <c r="AD230" s="2"/>
      <c r="AE230" s="2"/>
      <c r="AF230" s="2"/>
    </row>
    <row r="231" spans="1:32" s="1" customFormat="1" ht="50.1" customHeight="1" x14ac:dyDescent="0.2">
      <c r="A231" s="20"/>
      <c r="B231" s="30"/>
      <c r="C231" s="30"/>
      <c r="D231" s="30"/>
      <c r="E231" s="30"/>
      <c r="F231" s="31"/>
      <c r="G231" s="31"/>
      <c r="AB231" s="2"/>
      <c r="AC231" s="2"/>
      <c r="AD231" s="2"/>
      <c r="AE231" s="2"/>
      <c r="AF231" s="2"/>
    </row>
    <row r="232" spans="1:32" s="1" customFormat="1" ht="50.1" customHeight="1" x14ac:dyDescent="0.2">
      <c r="A232" s="20"/>
      <c r="B232" s="30"/>
      <c r="C232" s="30"/>
      <c r="D232" s="30"/>
      <c r="E232" s="30"/>
      <c r="F232" s="31"/>
      <c r="G232" s="31"/>
      <c r="AB232" s="2"/>
      <c r="AC232" s="2"/>
      <c r="AD232" s="2"/>
      <c r="AE232" s="2"/>
      <c r="AF232" s="2"/>
    </row>
    <row r="233" spans="1:32" s="1" customFormat="1" ht="50.1" customHeight="1" x14ac:dyDescent="0.2">
      <c r="A233" s="20"/>
      <c r="B233" s="30"/>
      <c r="C233" s="30"/>
      <c r="D233" s="30"/>
      <c r="E233" s="30"/>
      <c r="F233" s="31"/>
      <c r="G233" s="31"/>
      <c r="AB233" s="2"/>
      <c r="AC233" s="2"/>
      <c r="AD233" s="2"/>
      <c r="AE233" s="2"/>
      <c r="AF233" s="2"/>
    </row>
    <row r="234" spans="1:32" s="1" customFormat="1" ht="50.1" customHeight="1" x14ac:dyDescent="0.2">
      <c r="A234" s="20"/>
      <c r="B234" s="30"/>
      <c r="C234" s="30"/>
      <c r="D234" s="30"/>
      <c r="E234" s="30"/>
      <c r="F234" s="31"/>
      <c r="G234" s="31"/>
      <c r="AB234" s="2"/>
      <c r="AC234" s="2"/>
      <c r="AD234" s="2"/>
      <c r="AE234" s="2"/>
      <c r="AF234" s="2"/>
    </row>
    <row r="235" spans="1:32" s="1" customFormat="1" ht="50.1" customHeight="1" x14ac:dyDescent="0.2">
      <c r="A235" s="20"/>
      <c r="B235" s="30"/>
      <c r="C235" s="30"/>
      <c r="D235" s="30"/>
      <c r="E235" s="30"/>
      <c r="F235" s="31"/>
      <c r="G235" s="31"/>
      <c r="AB235" s="2"/>
      <c r="AC235" s="2"/>
      <c r="AD235" s="2"/>
      <c r="AE235" s="2"/>
      <c r="AF235" s="2"/>
    </row>
    <row r="236" spans="1:32" s="1" customFormat="1" ht="50.1" customHeight="1" x14ac:dyDescent="0.2">
      <c r="A236" s="20"/>
      <c r="B236" s="30"/>
      <c r="C236" s="30"/>
      <c r="D236" s="30"/>
      <c r="E236" s="30"/>
      <c r="F236" s="31"/>
      <c r="G236" s="31"/>
      <c r="AB236" s="2"/>
      <c r="AC236" s="2"/>
      <c r="AD236" s="2"/>
      <c r="AE236" s="2"/>
      <c r="AF236" s="2"/>
    </row>
    <row r="237" spans="1:32" s="1" customFormat="1" ht="50.1" customHeight="1" x14ac:dyDescent="0.2">
      <c r="A237" s="20"/>
      <c r="B237" s="30"/>
      <c r="C237" s="30"/>
      <c r="D237" s="30"/>
      <c r="E237" s="30"/>
      <c r="F237" s="31"/>
      <c r="G237" s="31"/>
      <c r="AB237" s="2"/>
      <c r="AC237" s="2"/>
      <c r="AD237" s="2"/>
      <c r="AE237" s="2"/>
      <c r="AF237" s="2"/>
    </row>
    <row r="238" spans="1:32" s="1" customFormat="1" ht="50.1" customHeight="1" x14ac:dyDescent="0.2">
      <c r="A238" s="20"/>
      <c r="B238" s="30"/>
      <c r="C238" s="30"/>
      <c r="D238" s="30"/>
      <c r="E238" s="30"/>
      <c r="F238" s="31"/>
      <c r="G238" s="31"/>
      <c r="AB238" s="2"/>
      <c r="AC238" s="2"/>
      <c r="AD238" s="2"/>
      <c r="AE238" s="2"/>
      <c r="AF238" s="2"/>
    </row>
    <row r="239" spans="1:32" s="1" customFormat="1" ht="50.1" customHeight="1" x14ac:dyDescent="0.2">
      <c r="A239" s="20"/>
      <c r="B239" s="30"/>
      <c r="C239" s="30"/>
      <c r="D239" s="30"/>
      <c r="E239" s="30"/>
      <c r="F239" s="31"/>
      <c r="G239" s="31"/>
      <c r="AB239" s="2"/>
      <c r="AC239" s="2"/>
      <c r="AD239" s="2"/>
      <c r="AE239" s="2"/>
      <c r="AF239" s="2"/>
    </row>
    <row r="240" spans="1:32" s="1" customFormat="1" ht="50.1" customHeight="1" x14ac:dyDescent="0.2">
      <c r="A240" s="20"/>
      <c r="B240" s="30"/>
      <c r="C240" s="30"/>
      <c r="D240" s="30"/>
      <c r="E240" s="30"/>
      <c r="F240" s="31"/>
      <c r="G240" s="31"/>
      <c r="AB240" s="2"/>
      <c r="AC240" s="2"/>
      <c r="AD240" s="2"/>
      <c r="AE240" s="2"/>
      <c r="AF240" s="2"/>
    </row>
    <row r="241" spans="1:32" s="1" customFormat="1" ht="50.1" customHeight="1" x14ac:dyDescent="0.2">
      <c r="A241" s="20"/>
      <c r="B241" s="30"/>
      <c r="C241" s="30"/>
      <c r="D241" s="30"/>
      <c r="E241" s="30"/>
      <c r="F241" s="31"/>
      <c r="G241" s="31"/>
      <c r="AB241" s="2"/>
      <c r="AC241" s="2"/>
      <c r="AD241" s="2"/>
      <c r="AE241" s="2"/>
      <c r="AF241" s="2"/>
    </row>
    <row r="242" spans="1:32" s="1" customFormat="1" ht="50.1" customHeight="1" x14ac:dyDescent="0.2">
      <c r="A242" s="20"/>
      <c r="B242" s="30"/>
      <c r="C242" s="30"/>
      <c r="D242" s="30"/>
      <c r="E242" s="30"/>
      <c r="F242" s="31"/>
      <c r="G242" s="31"/>
      <c r="AB242" s="2"/>
      <c r="AC242" s="2"/>
      <c r="AD242" s="2"/>
      <c r="AE242" s="2"/>
      <c r="AF242" s="2"/>
    </row>
    <row r="243" spans="1:32" s="1" customFormat="1" ht="50.1" customHeight="1" x14ac:dyDescent="0.2">
      <c r="A243" s="20"/>
      <c r="B243" s="30"/>
      <c r="C243" s="30"/>
      <c r="D243" s="30"/>
      <c r="E243" s="30"/>
      <c r="F243" s="31"/>
      <c r="G243" s="31"/>
      <c r="AB243" s="2"/>
      <c r="AC243" s="2"/>
      <c r="AD243" s="2"/>
      <c r="AE243" s="2"/>
      <c r="AF243" s="2"/>
    </row>
    <row r="244" spans="1:32" s="1" customFormat="1" ht="50.1" customHeight="1" x14ac:dyDescent="0.2">
      <c r="A244" s="20"/>
      <c r="B244" s="30"/>
      <c r="C244" s="30"/>
      <c r="D244" s="30"/>
      <c r="E244" s="30"/>
      <c r="F244" s="31"/>
      <c r="G244" s="31"/>
      <c r="AB244" s="2"/>
      <c r="AC244" s="2"/>
      <c r="AD244" s="2"/>
      <c r="AE244" s="2"/>
      <c r="AF244" s="2"/>
    </row>
    <row r="245" spans="1:32" s="1" customFormat="1" ht="50.1" customHeight="1" x14ac:dyDescent="0.2">
      <c r="A245" s="20"/>
      <c r="B245" s="30"/>
      <c r="C245" s="30"/>
      <c r="D245" s="30"/>
      <c r="E245" s="30"/>
      <c r="F245" s="31"/>
      <c r="G245" s="31"/>
      <c r="AB245" s="2"/>
      <c r="AC245" s="2"/>
      <c r="AD245" s="2"/>
      <c r="AE245" s="2"/>
      <c r="AF245" s="2"/>
    </row>
    <row r="246" spans="1:32" s="1" customFormat="1" ht="50.1" customHeight="1" x14ac:dyDescent="0.2">
      <c r="A246" s="20"/>
      <c r="B246" s="30"/>
      <c r="C246" s="30"/>
      <c r="D246" s="30"/>
      <c r="E246" s="30"/>
      <c r="F246" s="31"/>
      <c r="G246" s="31"/>
      <c r="AB246" s="2"/>
      <c r="AC246" s="2"/>
      <c r="AD246" s="2"/>
      <c r="AE246" s="2"/>
      <c r="AF246" s="2"/>
    </row>
    <row r="247" spans="1:32" s="1" customFormat="1" ht="50.1" customHeight="1" x14ac:dyDescent="0.2">
      <c r="A247" s="20"/>
      <c r="B247" s="30"/>
      <c r="C247" s="30"/>
      <c r="D247" s="30"/>
      <c r="E247" s="30"/>
      <c r="F247" s="31"/>
      <c r="G247" s="31"/>
      <c r="AB247" s="2"/>
      <c r="AC247" s="2"/>
      <c r="AD247" s="2"/>
      <c r="AE247" s="2"/>
      <c r="AF247" s="2"/>
    </row>
    <row r="248" spans="1:32" s="1" customFormat="1" ht="50.1" customHeight="1" x14ac:dyDescent="0.2">
      <c r="A248" s="20"/>
      <c r="B248" s="30"/>
      <c r="C248" s="30"/>
      <c r="D248" s="30"/>
      <c r="E248" s="30"/>
      <c r="F248" s="31"/>
      <c r="G248" s="31"/>
      <c r="AB248" s="2"/>
      <c r="AC248" s="2"/>
      <c r="AD248" s="2"/>
      <c r="AE248" s="2"/>
      <c r="AF248" s="2"/>
    </row>
    <row r="249" spans="1:32" s="1" customFormat="1" ht="50.1" customHeight="1" x14ac:dyDescent="0.2">
      <c r="A249" s="20"/>
      <c r="B249" s="30"/>
      <c r="C249" s="30"/>
      <c r="D249" s="30"/>
      <c r="E249" s="30"/>
      <c r="F249" s="31"/>
      <c r="G249" s="31"/>
      <c r="AB249" s="2"/>
      <c r="AC249" s="2"/>
      <c r="AD249" s="2"/>
      <c r="AE249" s="2"/>
      <c r="AF249" s="2"/>
    </row>
    <row r="250" spans="1:32" s="1" customFormat="1" ht="50.1" customHeight="1" x14ac:dyDescent="0.2">
      <c r="A250" s="20"/>
      <c r="B250" s="30"/>
      <c r="C250" s="30"/>
      <c r="D250" s="30"/>
      <c r="E250" s="30"/>
      <c r="F250" s="31"/>
      <c r="G250" s="31"/>
      <c r="AB250" s="2"/>
      <c r="AC250" s="2"/>
      <c r="AD250" s="2"/>
      <c r="AE250" s="2"/>
      <c r="AF250" s="2"/>
    </row>
    <row r="251" spans="1:32" s="1" customFormat="1" ht="50.1" customHeight="1" x14ac:dyDescent="0.2">
      <c r="A251" s="20"/>
      <c r="B251" s="30"/>
      <c r="C251" s="30"/>
      <c r="D251" s="30"/>
      <c r="E251" s="30"/>
      <c r="F251" s="31"/>
      <c r="G251" s="31"/>
      <c r="AB251" s="2"/>
      <c r="AC251" s="2"/>
      <c r="AD251" s="2"/>
      <c r="AE251" s="2"/>
      <c r="AF251" s="2"/>
    </row>
    <row r="252" spans="1:32" s="1" customFormat="1" ht="50.1" customHeight="1" x14ac:dyDescent="0.2">
      <c r="A252" s="20"/>
      <c r="B252" s="30"/>
      <c r="C252" s="30"/>
      <c r="D252" s="30"/>
      <c r="E252" s="30"/>
      <c r="F252" s="31"/>
      <c r="G252" s="31"/>
      <c r="AB252" s="2"/>
      <c r="AC252" s="2"/>
      <c r="AD252" s="2"/>
      <c r="AE252" s="2"/>
      <c r="AF252" s="2"/>
    </row>
    <row r="253" spans="1:32" s="1" customFormat="1" ht="50.1" customHeight="1" x14ac:dyDescent="0.2">
      <c r="A253" s="20"/>
      <c r="B253" s="30"/>
      <c r="C253" s="30"/>
      <c r="D253" s="30"/>
      <c r="E253" s="30"/>
      <c r="F253" s="31"/>
      <c r="G253" s="31"/>
      <c r="AB253" s="2"/>
      <c r="AC253" s="2"/>
      <c r="AD253" s="2"/>
      <c r="AE253" s="2"/>
      <c r="AF253" s="2"/>
    </row>
    <row r="254" spans="1:32" s="1" customFormat="1" ht="50.1" customHeight="1" x14ac:dyDescent="0.2">
      <c r="A254" s="20"/>
      <c r="B254" s="30"/>
      <c r="C254" s="30"/>
      <c r="D254" s="30"/>
      <c r="E254" s="30"/>
      <c r="F254" s="31"/>
      <c r="G254" s="31"/>
      <c r="AB254" s="2"/>
      <c r="AC254" s="2"/>
      <c r="AD254" s="2"/>
      <c r="AE254" s="2"/>
      <c r="AF254" s="2"/>
    </row>
    <row r="255" spans="1:32" s="1" customFormat="1" ht="50.1" customHeight="1" x14ac:dyDescent="0.2">
      <c r="A255" s="20"/>
      <c r="B255" s="30"/>
      <c r="C255" s="30"/>
      <c r="D255" s="30"/>
      <c r="E255" s="30"/>
      <c r="F255" s="31"/>
      <c r="G255" s="31"/>
      <c r="AB255" s="2"/>
      <c r="AC255" s="2"/>
      <c r="AD255" s="2"/>
      <c r="AE255" s="2"/>
      <c r="AF255" s="2"/>
    </row>
    <row r="256" spans="1:32" s="1" customFormat="1" ht="50.1" customHeight="1" x14ac:dyDescent="0.2">
      <c r="A256" s="20"/>
      <c r="B256" s="30"/>
      <c r="C256" s="30"/>
      <c r="D256" s="30"/>
      <c r="E256" s="30"/>
      <c r="F256" s="31"/>
      <c r="G256" s="31"/>
      <c r="AB256" s="2"/>
      <c r="AC256" s="2"/>
      <c r="AD256" s="2"/>
      <c r="AE256" s="2"/>
      <c r="AF256" s="2"/>
    </row>
    <row r="257" spans="1:32" s="1" customFormat="1" ht="50.1" customHeight="1" x14ac:dyDescent="0.2">
      <c r="A257" s="20"/>
      <c r="B257" s="30"/>
      <c r="C257" s="30"/>
      <c r="D257" s="30"/>
      <c r="E257" s="30"/>
      <c r="F257" s="31"/>
      <c r="G257" s="31"/>
      <c r="AB257" s="2"/>
      <c r="AC257" s="2"/>
      <c r="AD257" s="2"/>
      <c r="AE257" s="2"/>
      <c r="AF257" s="2"/>
    </row>
    <row r="258" spans="1:32" s="1" customFormat="1" ht="50.1" customHeight="1" x14ac:dyDescent="0.2">
      <c r="A258" s="20"/>
      <c r="B258" s="30"/>
      <c r="C258" s="30"/>
      <c r="D258" s="30"/>
      <c r="E258" s="30"/>
      <c r="F258" s="31"/>
      <c r="G258" s="31"/>
      <c r="AB258" s="2"/>
      <c r="AC258" s="2"/>
      <c r="AD258" s="2"/>
      <c r="AE258" s="2"/>
      <c r="AF258" s="2"/>
    </row>
    <row r="259" spans="1:32" s="1" customFormat="1" ht="50.1" customHeight="1" x14ac:dyDescent="0.2">
      <c r="A259" s="20"/>
      <c r="B259" s="30"/>
      <c r="C259" s="30"/>
      <c r="D259" s="30"/>
      <c r="E259" s="30"/>
      <c r="F259" s="31"/>
      <c r="G259" s="31"/>
      <c r="AB259" s="2"/>
      <c r="AC259" s="2"/>
      <c r="AD259" s="2"/>
      <c r="AE259" s="2"/>
      <c r="AF259" s="2"/>
    </row>
    <row r="260" spans="1:32" s="1" customFormat="1" ht="50.1" customHeight="1" x14ac:dyDescent="0.2">
      <c r="A260" s="20"/>
      <c r="B260" s="30"/>
      <c r="C260" s="30"/>
      <c r="D260" s="30"/>
      <c r="E260" s="30"/>
      <c r="F260" s="31"/>
      <c r="G260" s="31"/>
      <c r="AB260" s="2"/>
      <c r="AC260" s="2"/>
      <c r="AD260" s="2"/>
      <c r="AE260" s="2"/>
      <c r="AF260" s="2"/>
    </row>
    <row r="261" spans="1:32" s="1" customFormat="1" ht="50.1" customHeight="1" x14ac:dyDescent="0.2">
      <c r="A261" s="20"/>
      <c r="B261" s="30"/>
      <c r="C261" s="30"/>
      <c r="D261" s="30"/>
      <c r="E261" s="30"/>
      <c r="F261" s="31"/>
      <c r="G261" s="31"/>
      <c r="AB261" s="2"/>
      <c r="AC261" s="2"/>
      <c r="AD261" s="2"/>
      <c r="AE261" s="2"/>
      <c r="AF261" s="2"/>
    </row>
    <row r="262" spans="1:32" s="1" customFormat="1" ht="50.1" customHeight="1" x14ac:dyDescent="0.2">
      <c r="A262" s="20"/>
      <c r="B262" s="30"/>
      <c r="C262" s="30"/>
      <c r="D262" s="30"/>
      <c r="E262" s="30"/>
      <c r="F262" s="31"/>
      <c r="G262" s="31"/>
      <c r="AB262" s="2"/>
      <c r="AC262" s="2"/>
      <c r="AD262" s="2"/>
      <c r="AE262" s="2"/>
      <c r="AF262" s="2"/>
    </row>
    <row r="263" spans="1:32" s="1" customFormat="1" ht="50.1" customHeight="1" x14ac:dyDescent="0.2">
      <c r="A263" s="20"/>
      <c r="B263" s="30"/>
      <c r="C263" s="30"/>
      <c r="D263" s="30"/>
      <c r="E263" s="30"/>
      <c r="F263" s="31"/>
      <c r="G263" s="31"/>
      <c r="AB263" s="2"/>
      <c r="AC263" s="2"/>
      <c r="AD263" s="2"/>
      <c r="AE263" s="2"/>
      <c r="AF263" s="2"/>
    </row>
    <row r="264" spans="1:32" s="1" customFormat="1" ht="50.1" customHeight="1" x14ac:dyDescent="0.2">
      <c r="A264" s="20"/>
      <c r="B264" s="30"/>
      <c r="C264" s="30"/>
      <c r="D264" s="30"/>
      <c r="E264" s="30"/>
      <c r="F264" s="31"/>
      <c r="G264" s="31"/>
      <c r="AB264" s="2"/>
      <c r="AC264" s="2"/>
      <c r="AD264" s="2"/>
      <c r="AE264" s="2"/>
      <c r="AF264" s="2"/>
    </row>
    <row r="265" spans="1:32" s="1" customFormat="1" ht="50.1" customHeight="1" x14ac:dyDescent="0.2">
      <c r="A265" s="20"/>
      <c r="B265" s="30"/>
      <c r="C265" s="30"/>
      <c r="D265" s="30"/>
      <c r="E265" s="30"/>
      <c r="F265" s="31"/>
      <c r="G265" s="31"/>
      <c r="AB265" s="2"/>
      <c r="AC265" s="2"/>
      <c r="AD265" s="2"/>
      <c r="AE265" s="2"/>
      <c r="AF265" s="2"/>
    </row>
    <row r="266" spans="1:32" s="1" customFormat="1" ht="50.1" customHeight="1" x14ac:dyDescent="0.2">
      <c r="A266" s="20"/>
      <c r="B266" s="30"/>
      <c r="C266" s="30"/>
      <c r="D266" s="30"/>
      <c r="E266" s="30"/>
      <c r="F266" s="31"/>
      <c r="G266" s="31"/>
      <c r="AB266" s="2"/>
      <c r="AC266" s="2"/>
      <c r="AD266" s="2"/>
      <c r="AE266" s="2"/>
      <c r="AF266" s="2"/>
    </row>
    <row r="267" spans="1:32" s="1" customFormat="1" ht="50.1" customHeight="1" x14ac:dyDescent="0.2">
      <c r="A267" s="20"/>
      <c r="B267" s="30"/>
      <c r="C267" s="30"/>
      <c r="D267" s="30"/>
      <c r="E267" s="30"/>
      <c r="F267" s="31"/>
      <c r="G267" s="31"/>
      <c r="AB267" s="2"/>
      <c r="AC267" s="2"/>
      <c r="AD267" s="2"/>
      <c r="AE267" s="2"/>
      <c r="AF267" s="2"/>
    </row>
    <row r="268" spans="1:32" s="1" customFormat="1" ht="50.1" customHeight="1" x14ac:dyDescent="0.2">
      <c r="A268" s="20"/>
      <c r="B268" s="30"/>
      <c r="C268" s="30"/>
      <c r="D268" s="30"/>
      <c r="E268" s="30"/>
      <c r="F268" s="31"/>
      <c r="G268" s="31"/>
      <c r="AB268" s="2"/>
      <c r="AC268" s="2"/>
      <c r="AD268" s="2"/>
      <c r="AE268" s="2"/>
      <c r="AF268" s="2"/>
    </row>
    <row r="269" spans="1:32" s="1" customFormat="1" ht="50.1" customHeight="1" x14ac:dyDescent="0.2">
      <c r="A269" s="20"/>
      <c r="B269" s="30"/>
      <c r="C269" s="30"/>
      <c r="D269" s="30"/>
      <c r="E269" s="30"/>
      <c r="F269" s="31"/>
      <c r="G269" s="31"/>
      <c r="AB269" s="2"/>
      <c r="AC269" s="2"/>
      <c r="AD269" s="2"/>
      <c r="AE269" s="2"/>
      <c r="AF269" s="2"/>
    </row>
    <row r="270" spans="1:32" s="1" customFormat="1" ht="50.1" customHeight="1" x14ac:dyDescent="0.2">
      <c r="A270" s="20"/>
      <c r="B270" s="30"/>
      <c r="C270" s="30"/>
      <c r="D270" s="30"/>
      <c r="E270" s="30"/>
      <c r="F270" s="31"/>
      <c r="G270" s="31"/>
      <c r="AB270" s="2"/>
      <c r="AC270" s="2"/>
      <c r="AD270" s="2"/>
      <c r="AE270" s="2"/>
      <c r="AF270" s="2"/>
    </row>
    <row r="271" spans="1:32" s="1" customFormat="1" ht="50.1" customHeight="1" x14ac:dyDescent="0.2">
      <c r="A271" s="20"/>
      <c r="B271" s="30"/>
      <c r="C271" s="30"/>
      <c r="D271" s="30"/>
      <c r="E271" s="30"/>
      <c r="F271" s="31"/>
      <c r="G271" s="31"/>
      <c r="AB271" s="2"/>
      <c r="AC271" s="2"/>
      <c r="AD271" s="2"/>
      <c r="AE271" s="2"/>
      <c r="AF271" s="2"/>
    </row>
    <row r="272" spans="1:32" s="1" customFormat="1" ht="50.1" customHeight="1" x14ac:dyDescent="0.2">
      <c r="A272" s="20"/>
      <c r="B272" s="30"/>
      <c r="C272" s="30"/>
      <c r="D272" s="30"/>
      <c r="E272" s="30"/>
      <c r="F272" s="31"/>
      <c r="G272" s="31"/>
      <c r="AB272" s="2"/>
      <c r="AC272" s="2"/>
      <c r="AD272" s="2"/>
      <c r="AE272" s="2"/>
      <c r="AF272" s="2"/>
    </row>
    <row r="273" spans="1:32" s="1" customFormat="1" ht="50.1" customHeight="1" x14ac:dyDescent="0.2">
      <c r="A273" s="20"/>
      <c r="B273" s="30"/>
      <c r="C273" s="30"/>
      <c r="D273" s="30"/>
      <c r="E273" s="30"/>
      <c r="F273" s="31"/>
      <c r="G273" s="31"/>
      <c r="AB273" s="2"/>
      <c r="AC273" s="2"/>
      <c r="AD273" s="2"/>
      <c r="AE273" s="2"/>
      <c r="AF273" s="2"/>
    </row>
    <row r="274" spans="1:32" s="1" customFormat="1" ht="50.1" customHeight="1" x14ac:dyDescent="0.2">
      <c r="A274" s="20"/>
      <c r="B274" s="30"/>
      <c r="C274" s="30"/>
      <c r="D274" s="30"/>
      <c r="E274" s="30"/>
      <c r="F274" s="31"/>
      <c r="G274" s="31"/>
      <c r="AB274" s="2"/>
      <c r="AC274" s="2"/>
      <c r="AD274" s="2"/>
      <c r="AE274" s="2"/>
      <c r="AF274" s="2"/>
    </row>
    <row r="275" spans="1:32" s="1" customFormat="1" ht="50.1" customHeight="1" x14ac:dyDescent="0.2">
      <c r="A275" s="20"/>
      <c r="B275" s="30"/>
      <c r="C275" s="30"/>
      <c r="D275" s="30"/>
      <c r="E275" s="30"/>
      <c r="F275" s="31"/>
      <c r="G275" s="31"/>
      <c r="AB275" s="2"/>
      <c r="AC275" s="2"/>
      <c r="AD275" s="2"/>
      <c r="AE275" s="2"/>
      <c r="AF275" s="2"/>
    </row>
    <row r="276" spans="1:32" s="1" customFormat="1" ht="50.1" customHeight="1" x14ac:dyDescent="0.2">
      <c r="A276" s="20"/>
      <c r="B276" s="30"/>
      <c r="C276" s="30"/>
      <c r="D276" s="30"/>
      <c r="E276" s="30"/>
      <c r="F276" s="31"/>
      <c r="G276" s="31"/>
      <c r="AB276" s="2"/>
      <c r="AC276" s="2"/>
      <c r="AD276" s="2"/>
      <c r="AE276" s="2"/>
      <c r="AF276" s="2"/>
    </row>
    <row r="277" spans="1:32" s="1" customFormat="1" ht="50.1" customHeight="1" x14ac:dyDescent="0.2">
      <c r="A277" s="20"/>
      <c r="B277" s="30"/>
      <c r="C277" s="30"/>
      <c r="D277" s="30"/>
      <c r="E277" s="30"/>
      <c r="F277" s="31"/>
      <c r="G277" s="31"/>
      <c r="AB277" s="2"/>
      <c r="AC277" s="2"/>
      <c r="AD277" s="2"/>
      <c r="AE277" s="2"/>
      <c r="AF277" s="2"/>
    </row>
    <row r="278" spans="1:32" s="1" customFormat="1" ht="50.1" customHeight="1" x14ac:dyDescent="0.2">
      <c r="A278" s="20"/>
      <c r="B278" s="30"/>
      <c r="C278" s="30"/>
      <c r="D278" s="30"/>
      <c r="E278" s="30"/>
      <c r="F278" s="31"/>
      <c r="G278" s="31"/>
      <c r="AB278" s="2"/>
      <c r="AC278" s="2"/>
      <c r="AD278" s="2"/>
      <c r="AE278" s="2"/>
      <c r="AF278" s="2"/>
    </row>
    <row r="279" spans="1:32" s="1" customFormat="1" ht="50.1" customHeight="1" x14ac:dyDescent="0.2">
      <c r="A279" s="20"/>
      <c r="B279" s="30"/>
      <c r="C279" s="30"/>
      <c r="D279" s="30"/>
      <c r="E279" s="30"/>
      <c r="F279" s="31"/>
      <c r="G279" s="31"/>
      <c r="AB279" s="2"/>
      <c r="AC279" s="2"/>
      <c r="AD279" s="2"/>
      <c r="AE279" s="2"/>
      <c r="AF279" s="2"/>
    </row>
    <row r="280" spans="1:32" s="1" customFormat="1" ht="50.1" customHeight="1" x14ac:dyDescent="0.2">
      <c r="A280" s="20"/>
      <c r="B280" s="30"/>
      <c r="C280" s="30"/>
      <c r="D280" s="30"/>
      <c r="E280" s="30"/>
      <c r="F280" s="31"/>
      <c r="G280" s="31"/>
      <c r="AB280" s="2"/>
      <c r="AC280" s="2"/>
      <c r="AD280" s="2"/>
      <c r="AE280" s="2"/>
      <c r="AF280" s="2"/>
    </row>
    <row r="281" spans="1:32" s="1" customFormat="1" ht="50.1" customHeight="1" x14ac:dyDescent="0.2">
      <c r="A281" s="20"/>
      <c r="B281" s="30"/>
      <c r="C281" s="30"/>
      <c r="D281" s="30"/>
      <c r="E281" s="30"/>
      <c r="F281" s="31"/>
      <c r="G281" s="31"/>
      <c r="AB281" s="2"/>
      <c r="AC281" s="2"/>
      <c r="AD281" s="2"/>
      <c r="AE281" s="2"/>
      <c r="AF281" s="2"/>
    </row>
    <row r="282" spans="1:32" s="1" customFormat="1" ht="50.1" customHeight="1" x14ac:dyDescent="0.2">
      <c r="A282" s="20"/>
      <c r="B282" s="30"/>
      <c r="C282" s="30"/>
      <c r="D282" s="30"/>
      <c r="E282" s="30"/>
      <c r="F282" s="31"/>
      <c r="G282" s="31"/>
      <c r="AB282" s="2"/>
      <c r="AC282" s="2"/>
      <c r="AD282" s="2"/>
      <c r="AE282" s="2"/>
      <c r="AF282" s="2"/>
    </row>
    <row r="283" spans="1:32" s="1" customFormat="1" ht="50.1" customHeight="1" x14ac:dyDescent="0.2">
      <c r="A283" s="20"/>
      <c r="B283" s="30"/>
      <c r="C283" s="30"/>
      <c r="D283" s="30"/>
      <c r="E283" s="30"/>
      <c r="F283" s="31"/>
      <c r="G283" s="31"/>
      <c r="AB283" s="2"/>
      <c r="AC283" s="2"/>
      <c r="AD283" s="2"/>
      <c r="AE283" s="2"/>
      <c r="AF283" s="2"/>
    </row>
    <row r="284" spans="1:32" s="1" customFormat="1" ht="50.1" customHeight="1" x14ac:dyDescent="0.2">
      <c r="A284" s="20"/>
      <c r="B284" s="30"/>
      <c r="C284" s="30"/>
      <c r="D284" s="30"/>
      <c r="E284" s="30"/>
      <c r="F284" s="31"/>
      <c r="G284" s="31"/>
      <c r="AB284" s="2"/>
      <c r="AC284" s="2"/>
      <c r="AD284" s="2"/>
      <c r="AE284" s="2"/>
      <c r="AF284" s="2"/>
    </row>
    <row r="285" spans="1:32" s="1" customFormat="1" ht="50.1" customHeight="1" x14ac:dyDescent="0.2">
      <c r="A285" s="20"/>
      <c r="B285" s="30"/>
      <c r="C285" s="30"/>
      <c r="D285" s="30"/>
      <c r="E285" s="30"/>
      <c r="F285" s="31"/>
      <c r="G285" s="31"/>
      <c r="AB285" s="2"/>
      <c r="AC285" s="2"/>
      <c r="AD285" s="2"/>
      <c r="AE285" s="2"/>
      <c r="AF285" s="2"/>
    </row>
    <row r="286" spans="1:32" s="1" customFormat="1" ht="50.1" customHeight="1" x14ac:dyDescent="0.2">
      <c r="A286" s="20"/>
      <c r="B286" s="30"/>
      <c r="C286" s="30"/>
      <c r="D286" s="30"/>
      <c r="E286" s="30"/>
      <c r="F286" s="31"/>
      <c r="G286" s="31"/>
      <c r="AB286" s="2"/>
      <c r="AC286" s="2"/>
      <c r="AD286" s="2"/>
      <c r="AE286" s="2"/>
      <c r="AF286" s="2"/>
    </row>
    <row r="287" spans="1:32" s="1" customFormat="1" ht="50.1" customHeight="1" x14ac:dyDescent="0.2">
      <c r="A287" s="20"/>
      <c r="B287" s="30"/>
      <c r="C287" s="30"/>
      <c r="D287" s="30"/>
      <c r="E287" s="30"/>
      <c r="F287" s="31"/>
      <c r="G287" s="31"/>
      <c r="AB287" s="2"/>
      <c r="AC287" s="2"/>
      <c r="AD287" s="2"/>
      <c r="AE287" s="2"/>
      <c r="AF287" s="2"/>
    </row>
    <row r="288" spans="1:32" s="1" customFormat="1" ht="50.1" customHeight="1" x14ac:dyDescent="0.2">
      <c r="A288" s="20"/>
      <c r="B288" s="30"/>
      <c r="C288" s="30"/>
      <c r="D288" s="30"/>
      <c r="E288" s="30"/>
      <c r="F288" s="31"/>
      <c r="G288" s="31"/>
      <c r="AB288" s="2"/>
      <c r="AC288" s="2"/>
      <c r="AD288" s="2"/>
      <c r="AE288" s="2"/>
      <c r="AF288" s="2"/>
    </row>
    <row r="289" spans="1:32" s="1" customFormat="1" ht="50.1" customHeight="1" x14ac:dyDescent="0.2">
      <c r="A289" s="20"/>
      <c r="B289" s="30"/>
      <c r="C289" s="30"/>
      <c r="D289" s="30"/>
      <c r="E289" s="30"/>
      <c r="F289" s="31"/>
      <c r="G289" s="31"/>
      <c r="AB289" s="2"/>
      <c r="AC289" s="2"/>
      <c r="AD289" s="2"/>
      <c r="AE289" s="2"/>
      <c r="AF289" s="2"/>
    </row>
    <row r="290" spans="1:32" s="1" customFormat="1" ht="50.1" customHeight="1" x14ac:dyDescent="0.2">
      <c r="A290" s="20"/>
      <c r="B290" s="30"/>
      <c r="C290" s="30"/>
      <c r="D290" s="30"/>
      <c r="E290" s="30"/>
      <c r="F290" s="31"/>
      <c r="G290" s="31"/>
      <c r="AB290" s="2"/>
      <c r="AC290" s="2"/>
      <c r="AD290" s="2"/>
      <c r="AE290" s="2"/>
      <c r="AF290" s="2"/>
    </row>
    <row r="291" spans="1:32" s="1" customFormat="1" ht="50.1" customHeight="1" x14ac:dyDescent="0.2">
      <c r="A291" s="20"/>
      <c r="B291" s="30"/>
      <c r="C291" s="30"/>
      <c r="D291" s="30"/>
      <c r="E291" s="30"/>
      <c r="F291" s="31"/>
      <c r="G291" s="31"/>
      <c r="AB291" s="2"/>
      <c r="AC291" s="2"/>
      <c r="AD291" s="2"/>
      <c r="AE291" s="2"/>
      <c r="AF291" s="2"/>
    </row>
    <row r="292" spans="1:32" s="1" customFormat="1" ht="50.1" customHeight="1" x14ac:dyDescent="0.2">
      <c r="A292" s="20"/>
      <c r="B292" s="30"/>
      <c r="C292" s="30"/>
      <c r="D292" s="30"/>
      <c r="E292" s="30"/>
      <c r="F292" s="31"/>
      <c r="G292" s="31"/>
      <c r="AB292" s="2"/>
      <c r="AC292" s="2"/>
      <c r="AD292" s="2"/>
      <c r="AE292" s="2"/>
      <c r="AF292" s="2"/>
    </row>
    <row r="293" spans="1:32" s="1" customFormat="1" ht="50.1" customHeight="1" x14ac:dyDescent="0.2">
      <c r="A293" s="20"/>
      <c r="B293" s="30"/>
      <c r="C293" s="30"/>
      <c r="D293" s="30"/>
      <c r="E293" s="30"/>
      <c r="F293" s="31"/>
      <c r="G293" s="31"/>
      <c r="AB293" s="2"/>
      <c r="AC293" s="2"/>
      <c r="AD293" s="2"/>
      <c r="AE293" s="2"/>
      <c r="AF293" s="2"/>
    </row>
    <row r="294" spans="1:32" s="1" customFormat="1" ht="50.1" customHeight="1" x14ac:dyDescent="0.2">
      <c r="A294" s="20"/>
      <c r="B294" s="30"/>
      <c r="C294" s="30"/>
      <c r="D294" s="30"/>
      <c r="E294" s="30"/>
      <c r="F294" s="31"/>
      <c r="G294" s="31"/>
      <c r="AB294" s="2"/>
      <c r="AC294" s="2"/>
      <c r="AD294" s="2"/>
      <c r="AE294" s="2"/>
      <c r="AF294" s="2"/>
    </row>
    <row r="295" spans="1:32" s="1" customFormat="1" ht="50.1" customHeight="1" x14ac:dyDescent="0.2">
      <c r="A295" s="20"/>
      <c r="B295" s="30"/>
      <c r="C295" s="30"/>
      <c r="D295" s="30"/>
      <c r="E295" s="30"/>
      <c r="F295" s="31"/>
      <c r="G295" s="31"/>
      <c r="AB295" s="2"/>
      <c r="AC295" s="2"/>
      <c r="AD295" s="2"/>
      <c r="AE295" s="2"/>
      <c r="AF295" s="2"/>
    </row>
    <row r="296" spans="1:32" s="1" customFormat="1" ht="50.1" customHeight="1" x14ac:dyDescent="0.2">
      <c r="A296" s="20"/>
      <c r="B296" s="30"/>
      <c r="C296" s="30"/>
      <c r="D296" s="30"/>
      <c r="E296" s="30"/>
      <c r="F296" s="31"/>
      <c r="G296" s="31"/>
      <c r="AB296" s="2"/>
      <c r="AC296" s="2"/>
      <c r="AD296" s="2"/>
      <c r="AE296" s="2"/>
      <c r="AF296" s="2"/>
    </row>
    <row r="297" spans="1:32" s="1" customFormat="1" ht="50.1" customHeight="1" x14ac:dyDescent="0.2">
      <c r="A297" s="20"/>
      <c r="B297" s="30"/>
      <c r="C297" s="30"/>
      <c r="D297" s="30"/>
      <c r="E297" s="30"/>
      <c r="F297" s="31"/>
      <c r="G297" s="31"/>
      <c r="AB297" s="2"/>
      <c r="AC297" s="2"/>
      <c r="AD297" s="2"/>
      <c r="AE297" s="2"/>
      <c r="AF297" s="2"/>
    </row>
    <row r="298" spans="1:32" s="1" customFormat="1" ht="50.1" customHeight="1" x14ac:dyDescent="0.2">
      <c r="A298" s="20"/>
      <c r="B298" s="30"/>
      <c r="C298" s="30"/>
      <c r="D298" s="30"/>
      <c r="E298" s="30"/>
      <c r="F298" s="31"/>
      <c r="G298" s="31"/>
      <c r="AB298" s="2"/>
      <c r="AC298" s="2"/>
      <c r="AD298" s="2"/>
      <c r="AE298" s="2"/>
      <c r="AF298" s="2"/>
    </row>
    <row r="299" spans="1:32" s="1" customFormat="1" ht="50.1" customHeight="1" x14ac:dyDescent="0.2">
      <c r="A299" s="20"/>
      <c r="B299" s="30"/>
      <c r="C299" s="30"/>
      <c r="D299" s="30"/>
      <c r="E299" s="30"/>
      <c r="F299" s="31"/>
      <c r="G299" s="31"/>
      <c r="AB299" s="2"/>
      <c r="AC299" s="2"/>
      <c r="AD299" s="2"/>
      <c r="AE299" s="2"/>
      <c r="AF299" s="2"/>
    </row>
    <row r="300" spans="1:32" s="1" customFormat="1" ht="50.1" customHeight="1" x14ac:dyDescent="0.2">
      <c r="A300" s="20"/>
      <c r="B300" s="30"/>
      <c r="C300" s="30"/>
      <c r="D300" s="30"/>
      <c r="E300" s="30"/>
      <c r="F300" s="31"/>
      <c r="G300" s="31"/>
      <c r="AB300" s="2"/>
      <c r="AC300" s="2"/>
      <c r="AD300" s="2"/>
      <c r="AE300" s="2"/>
      <c r="AF300" s="2"/>
    </row>
    <row r="301" spans="1:32" s="1" customFormat="1" ht="50.1" customHeight="1" x14ac:dyDescent="0.2">
      <c r="A301" s="20"/>
      <c r="B301" s="30"/>
      <c r="C301" s="30"/>
      <c r="D301" s="30"/>
      <c r="E301" s="30"/>
      <c r="F301" s="31"/>
      <c r="G301" s="31"/>
      <c r="AB301" s="2"/>
      <c r="AC301" s="2"/>
      <c r="AD301" s="2"/>
      <c r="AE301" s="2"/>
      <c r="AF301" s="2"/>
    </row>
    <row r="302" spans="1:32" s="1" customFormat="1" ht="50.1" customHeight="1" x14ac:dyDescent="0.2">
      <c r="A302" s="20"/>
      <c r="B302" s="30"/>
      <c r="C302" s="30"/>
      <c r="D302" s="30"/>
      <c r="E302" s="30"/>
      <c r="F302" s="31"/>
      <c r="G302" s="31"/>
      <c r="AB302" s="2"/>
      <c r="AC302" s="2"/>
      <c r="AD302" s="2"/>
      <c r="AE302" s="2"/>
      <c r="AF302" s="2"/>
    </row>
    <row r="303" spans="1:32" s="1" customFormat="1" ht="50.1" customHeight="1" x14ac:dyDescent="0.2">
      <c r="A303" s="20"/>
      <c r="B303" s="30"/>
      <c r="C303" s="30"/>
      <c r="D303" s="30"/>
      <c r="E303" s="30"/>
      <c r="F303" s="31"/>
      <c r="G303" s="31"/>
      <c r="AB303" s="2"/>
      <c r="AC303" s="2"/>
      <c r="AD303" s="2"/>
      <c r="AE303" s="2"/>
      <c r="AF303" s="2"/>
    </row>
    <row r="304" spans="1:32" s="1" customFormat="1" ht="50.1" customHeight="1" x14ac:dyDescent="0.2">
      <c r="A304" s="20"/>
      <c r="B304" s="30"/>
      <c r="C304" s="30"/>
      <c r="D304" s="30"/>
      <c r="E304" s="30"/>
      <c r="F304" s="31"/>
      <c r="G304" s="31"/>
      <c r="AB304" s="2"/>
      <c r="AC304" s="2"/>
      <c r="AD304" s="2"/>
      <c r="AE304" s="2"/>
      <c r="AF304" s="2"/>
    </row>
    <row r="305" spans="1:32" s="1" customFormat="1" ht="50.1" customHeight="1" x14ac:dyDescent="0.2">
      <c r="A305" s="20"/>
      <c r="B305" s="30"/>
      <c r="C305" s="30"/>
      <c r="D305" s="30"/>
      <c r="E305" s="30"/>
      <c r="F305" s="31"/>
      <c r="G305" s="31"/>
      <c r="AB305" s="2"/>
      <c r="AC305" s="2"/>
      <c r="AD305" s="2"/>
      <c r="AE305" s="2"/>
      <c r="AF305" s="2"/>
    </row>
    <row r="306" spans="1:32" s="1" customFormat="1" ht="50.1" customHeight="1" x14ac:dyDescent="0.2">
      <c r="A306" s="20"/>
      <c r="B306" s="30"/>
      <c r="C306" s="30"/>
      <c r="D306" s="30"/>
      <c r="E306" s="30"/>
      <c r="F306" s="31"/>
      <c r="G306" s="31"/>
      <c r="AB306" s="2"/>
      <c r="AC306" s="2"/>
      <c r="AD306" s="2"/>
      <c r="AE306" s="2"/>
      <c r="AF306" s="2"/>
    </row>
    <row r="307" spans="1:32" s="1" customFormat="1" ht="50.1" customHeight="1" x14ac:dyDescent="0.2">
      <c r="A307" s="20"/>
      <c r="B307" s="30"/>
      <c r="C307" s="30"/>
      <c r="D307" s="30"/>
      <c r="E307" s="30"/>
      <c r="F307" s="31"/>
      <c r="G307" s="31"/>
      <c r="AB307" s="2"/>
      <c r="AC307" s="2"/>
      <c r="AD307" s="2"/>
      <c r="AE307" s="2"/>
      <c r="AF307" s="2"/>
    </row>
    <row r="308" spans="1:32" s="1" customFormat="1" ht="50.1" customHeight="1" x14ac:dyDescent="0.2">
      <c r="A308" s="20"/>
      <c r="B308" s="30"/>
      <c r="C308" s="30"/>
      <c r="D308" s="30"/>
      <c r="E308" s="30"/>
      <c r="F308" s="31"/>
      <c r="G308" s="31"/>
      <c r="AB308" s="2"/>
      <c r="AC308" s="2"/>
      <c r="AD308" s="2"/>
      <c r="AE308" s="2"/>
      <c r="AF308" s="2"/>
    </row>
    <row r="309" spans="1:32" s="1" customFormat="1" ht="50.1" customHeight="1" x14ac:dyDescent="0.2">
      <c r="A309" s="20"/>
      <c r="B309" s="30"/>
      <c r="C309" s="30"/>
      <c r="D309" s="30"/>
      <c r="E309" s="30"/>
      <c r="F309" s="31"/>
      <c r="G309" s="31"/>
      <c r="AB309" s="2"/>
      <c r="AC309" s="2"/>
      <c r="AD309" s="2"/>
      <c r="AE309" s="2"/>
      <c r="AF309" s="2"/>
    </row>
    <row r="310" spans="1:32" s="1" customFormat="1" ht="50.1" customHeight="1" x14ac:dyDescent="0.2">
      <c r="A310" s="20"/>
      <c r="B310" s="30"/>
      <c r="C310" s="30"/>
      <c r="D310" s="30"/>
      <c r="E310" s="30"/>
      <c r="F310" s="31"/>
      <c r="G310" s="31"/>
      <c r="AB310" s="2"/>
      <c r="AC310" s="2"/>
      <c r="AD310" s="2"/>
      <c r="AE310" s="2"/>
      <c r="AF310" s="2"/>
    </row>
    <row r="311" spans="1:32" s="1" customFormat="1" ht="50.1" customHeight="1" x14ac:dyDescent="0.2">
      <c r="A311" s="20"/>
      <c r="B311" s="30"/>
      <c r="C311" s="30"/>
      <c r="D311" s="30"/>
      <c r="E311" s="30"/>
      <c r="F311" s="31"/>
      <c r="G311" s="31"/>
      <c r="AB311" s="2"/>
      <c r="AC311" s="2"/>
      <c r="AD311" s="2"/>
      <c r="AE311" s="2"/>
      <c r="AF311" s="2"/>
    </row>
    <row r="312" spans="1:32" s="1" customFormat="1" ht="50.1" customHeight="1" x14ac:dyDescent="0.2">
      <c r="A312" s="20"/>
      <c r="B312" s="30"/>
      <c r="C312" s="30"/>
      <c r="D312" s="30"/>
      <c r="E312" s="30"/>
      <c r="F312" s="31"/>
      <c r="G312" s="31"/>
      <c r="AB312" s="2"/>
      <c r="AC312" s="2"/>
      <c r="AD312" s="2"/>
      <c r="AE312" s="2"/>
      <c r="AF312" s="2"/>
    </row>
    <row r="313" spans="1:32" s="1" customFormat="1" ht="50.1" customHeight="1" x14ac:dyDescent="0.2">
      <c r="A313" s="20"/>
      <c r="B313" s="30"/>
      <c r="C313" s="30"/>
      <c r="D313" s="30"/>
      <c r="E313" s="30"/>
      <c r="F313" s="31"/>
      <c r="G313" s="31"/>
      <c r="AB313" s="2"/>
      <c r="AC313" s="2"/>
      <c r="AD313" s="2"/>
      <c r="AE313" s="2"/>
      <c r="AF313" s="2"/>
    </row>
    <row r="314" spans="1:32" s="1" customFormat="1" ht="50.1" customHeight="1" x14ac:dyDescent="0.2">
      <c r="A314" s="20"/>
      <c r="B314" s="30"/>
      <c r="C314" s="30"/>
      <c r="D314" s="30"/>
      <c r="E314" s="30"/>
      <c r="F314" s="31"/>
      <c r="G314" s="31"/>
      <c r="AB314" s="2"/>
      <c r="AC314" s="2"/>
      <c r="AD314" s="2"/>
      <c r="AE314" s="2"/>
      <c r="AF314" s="2"/>
    </row>
    <row r="315" spans="1:32" s="1" customFormat="1" ht="50.1" customHeight="1" x14ac:dyDescent="0.2">
      <c r="A315" s="20"/>
      <c r="B315" s="30"/>
      <c r="C315" s="30"/>
      <c r="D315" s="30"/>
      <c r="E315" s="30"/>
      <c r="F315" s="31"/>
      <c r="G315" s="31"/>
      <c r="AB315" s="2"/>
      <c r="AC315" s="2"/>
      <c r="AD315" s="2"/>
      <c r="AE315" s="2"/>
      <c r="AF315" s="2"/>
    </row>
    <row r="316" spans="1:32" s="1" customFormat="1" ht="50.1" customHeight="1" x14ac:dyDescent="0.2">
      <c r="A316" s="20"/>
      <c r="B316" s="30"/>
      <c r="C316" s="30"/>
      <c r="D316" s="30"/>
      <c r="E316" s="30"/>
      <c r="F316" s="31"/>
      <c r="G316" s="31"/>
      <c r="AB316" s="2"/>
      <c r="AC316" s="2"/>
      <c r="AD316" s="2"/>
      <c r="AE316" s="2"/>
      <c r="AF316" s="2"/>
    </row>
    <row r="317" spans="1:32" s="1" customFormat="1" ht="50.1" customHeight="1" x14ac:dyDescent="0.2">
      <c r="A317" s="20"/>
      <c r="B317" s="30"/>
      <c r="C317" s="30"/>
      <c r="D317" s="30"/>
      <c r="E317" s="30"/>
      <c r="F317" s="31"/>
      <c r="G317" s="31"/>
      <c r="AB317" s="2"/>
      <c r="AC317" s="2"/>
      <c r="AD317" s="2"/>
      <c r="AE317" s="2"/>
      <c r="AF317" s="2"/>
    </row>
    <row r="318" spans="1:32" s="1" customFormat="1" ht="50.1" customHeight="1" x14ac:dyDescent="0.2">
      <c r="A318" s="20"/>
      <c r="B318" s="30"/>
      <c r="C318" s="30"/>
      <c r="D318" s="30"/>
      <c r="E318" s="30"/>
      <c r="F318" s="31"/>
      <c r="G318" s="31"/>
      <c r="AB318" s="2"/>
      <c r="AC318" s="2"/>
      <c r="AD318" s="2"/>
      <c r="AE318" s="2"/>
      <c r="AF318" s="2"/>
    </row>
    <row r="319" spans="1:32" s="1" customFormat="1" ht="50.1" customHeight="1" x14ac:dyDescent="0.2">
      <c r="A319" s="20"/>
      <c r="B319" s="30"/>
      <c r="C319" s="30"/>
      <c r="D319" s="30"/>
      <c r="E319" s="30"/>
      <c r="F319" s="31"/>
      <c r="G319" s="31"/>
      <c r="AB319" s="2"/>
      <c r="AC319" s="2"/>
      <c r="AD319" s="2"/>
      <c r="AE319" s="2"/>
      <c r="AF319" s="2"/>
    </row>
    <row r="320" spans="1:32" s="1" customFormat="1" ht="50.1" customHeight="1" x14ac:dyDescent="0.2">
      <c r="A320" s="20"/>
      <c r="B320" s="30"/>
      <c r="C320" s="30"/>
      <c r="D320" s="30"/>
      <c r="E320" s="30"/>
      <c r="F320" s="31"/>
      <c r="G320" s="31"/>
      <c r="AB320" s="2"/>
      <c r="AC320" s="2"/>
      <c r="AD320" s="2"/>
      <c r="AE320" s="2"/>
      <c r="AF320" s="2"/>
    </row>
    <row r="321" spans="1:32" s="1" customFormat="1" ht="50.1" customHeight="1" x14ac:dyDescent="0.2">
      <c r="A321" s="20"/>
      <c r="B321" s="30"/>
      <c r="C321" s="30"/>
      <c r="D321" s="30"/>
      <c r="E321" s="30"/>
      <c r="F321" s="31"/>
      <c r="G321" s="31"/>
      <c r="AB321" s="2"/>
      <c r="AC321" s="2"/>
      <c r="AD321" s="2"/>
      <c r="AE321" s="2"/>
      <c r="AF321" s="2"/>
    </row>
    <row r="322" spans="1:32" s="1" customFormat="1" ht="50.1" customHeight="1" x14ac:dyDescent="0.2">
      <c r="A322" s="20"/>
      <c r="B322" s="30"/>
      <c r="C322" s="30"/>
      <c r="D322" s="30"/>
      <c r="E322" s="30"/>
      <c r="F322" s="31"/>
      <c r="G322" s="31"/>
      <c r="AB322" s="2"/>
      <c r="AC322" s="2"/>
      <c r="AD322" s="2"/>
      <c r="AE322" s="2"/>
      <c r="AF322" s="2"/>
    </row>
    <row r="323" spans="1:32" s="1" customFormat="1" ht="50.1" customHeight="1" x14ac:dyDescent="0.2">
      <c r="A323" s="20"/>
      <c r="B323" s="30"/>
      <c r="C323" s="30"/>
      <c r="D323" s="30"/>
      <c r="E323" s="30"/>
      <c r="F323" s="31"/>
      <c r="G323" s="31"/>
      <c r="AB323" s="2"/>
      <c r="AC323" s="2"/>
      <c r="AD323" s="2"/>
      <c r="AE323" s="2"/>
      <c r="AF323" s="2"/>
    </row>
    <row r="324" spans="1:32" s="1" customFormat="1" ht="50.1" customHeight="1" x14ac:dyDescent="0.2">
      <c r="A324" s="20"/>
      <c r="B324" s="30"/>
      <c r="C324" s="30"/>
      <c r="D324" s="30"/>
      <c r="E324" s="30"/>
      <c r="F324" s="31"/>
      <c r="G324" s="31"/>
      <c r="AB324" s="2"/>
      <c r="AC324" s="2"/>
      <c r="AD324" s="2"/>
      <c r="AE324" s="2"/>
      <c r="AF324" s="2"/>
    </row>
    <row r="325" spans="1:32" s="1" customFormat="1" ht="50.1" customHeight="1" x14ac:dyDescent="0.2">
      <c r="A325" s="20"/>
      <c r="B325" s="30"/>
      <c r="C325" s="30"/>
      <c r="D325" s="30"/>
      <c r="E325" s="30"/>
      <c r="F325" s="31"/>
      <c r="G325" s="31"/>
      <c r="AB325" s="2"/>
      <c r="AC325" s="2"/>
      <c r="AD325" s="2"/>
      <c r="AE325" s="2"/>
      <c r="AF325" s="2"/>
    </row>
    <row r="326" spans="1:32" s="1" customFormat="1" ht="50.1" customHeight="1" x14ac:dyDescent="0.2">
      <c r="A326" s="20"/>
      <c r="B326" s="30"/>
      <c r="C326" s="30"/>
      <c r="D326" s="30"/>
      <c r="E326" s="30"/>
      <c r="F326" s="31"/>
      <c r="G326" s="31"/>
      <c r="AB326" s="2"/>
      <c r="AC326" s="2"/>
      <c r="AD326" s="2"/>
      <c r="AE326" s="2"/>
      <c r="AF326" s="2"/>
    </row>
    <row r="327" spans="1:32" s="1" customFormat="1" ht="50.1" customHeight="1" x14ac:dyDescent="0.2">
      <c r="A327" s="20"/>
      <c r="B327" s="30"/>
      <c r="C327" s="30"/>
      <c r="D327" s="30"/>
      <c r="E327" s="30"/>
      <c r="F327" s="31"/>
      <c r="G327" s="31"/>
      <c r="AB327" s="2"/>
      <c r="AC327" s="2"/>
      <c r="AD327" s="2"/>
      <c r="AE327" s="2"/>
      <c r="AF327" s="2"/>
    </row>
    <row r="328" spans="1:32" s="1" customFormat="1" ht="50.1" customHeight="1" x14ac:dyDescent="0.2">
      <c r="A328" s="20"/>
      <c r="B328" s="30"/>
      <c r="C328" s="30"/>
      <c r="D328" s="30"/>
      <c r="E328" s="30"/>
      <c r="F328" s="31"/>
      <c r="G328" s="31"/>
      <c r="AB328" s="2"/>
      <c r="AC328" s="2"/>
      <c r="AD328" s="2"/>
      <c r="AE328" s="2"/>
      <c r="AF328" s="2"/>
    </row>
    <row r="329" spans="1:32" s="1" customFormat="1" ht="50.1" customHeight="1" x14ac:dyDescent="0.2">
      <c r="A329" s="20"/>
      <c r="B329" s="30"/>
      <c r="C329" s="30"/>
      <c r="D329" s="30"/>
      <c r="E329" s="30"/>
      <c r="F329" s="31"/>
      <c r="G329" s="31"/>
      <c r="AB329" s="2"/>
      <c r="AC329" s="2"/>
      <c r="AD329" s="2"/>
      <c r="AE329" s="2"/>
      <c r="AF329" s="2"/>
    </row>
    <row r="330" spans="1:32" s="1" customFormat="1" ht="50.1" customHeight="1" x14ac:dyDescent="0.2">
      <c r="A330" s="20"/>
      <c r="B330" s="30"/>
      <c r="C330" s="30"/>
      <c r="D330" s="30"/>
      <c r="E330" s="30"/>
      <c r="F330" s="31"/>
      <c r="G330" s="31"/>
      <c r="AB330" s="2"/>
      <c r="AC330" s="2"/>
      <c r="AD330" s="2"/>
      <c r="AE330" s="2"/>
      <c r="AF330" s="2"/>
    </row>
    <row r="331" spans="1:32" s="1" customFormat="1" ht="50.1" customHeight="1" x14ac:dyDescent="0.2">
      <c r="A331" s="20"/>
      <c r="B331" s="30"/>
      <c r="C331" s="30"/>
      <c r="D331" s="30"/>
      <c r="E331" s="30"/>
      <c r="F331" s="31"/>
      <c r="G331" s="31"/>
      <c r="AB331" s="2"/>
      <c r="AC331" s="2"/>
      <c r="AD331" s="2"/>
      <c r="AE331" s="2"/>
      <c r="AF331" s="2"/>
    </row>
    <row r="332" spans="1:32" s="1" customFormat="1" ht="50.1" customHeight="1" x14ac:dyDescent="0.2">
      <c r="A332" s="20"/>
      <c r="B332" s="30"/>
      <c r="C332" s="30"/>
      <c r="D332" s="30"/>
      <c r="E332" s="30"/>
      <c r="F332" s="31"/>
      <c r="G332" s="31"/>
      <c r="AB332" s="2"/>
      <c r="AC332" s="2"/>
      <c r="AD332" s="2"/>
      <c r="AE332" s="2"/>
      <c r="AF332" s="2"/>
    </row>
    <row r="333" spans="1:32" s="1" customFormat="1" ht="50.1" customHeight="1" x14ac:dyDescent="0.2">
      <c r="A333" s="20"/>
      <c r="B333" s="30"/>
      <c r="C333" s="30"/>
      <c r="D333" s="30"/>
      <c r="E333" s="30"/>
      <c r="F333" s="31"/>
      <c r="G333" s="31"/>
      <c r="AB333" s="2"/>
      <c r="AC333" s="2"/>
      <c r="AD333" s="2"/>
      <c r="AE333" s="2"/>
      <c r="AF333" s="2"/>
    </row>
    <row r="334" spans="1:32" s="1" customFormat="1" ht="50.1" customHeight="1" x14ac:dyDescent="0.2">
      <c r="A334" s="20"/>
      <c r="B334" s="30"/>
      <c r="C334" s="30"/>
      <c r="D334" s="30"/>
      <c r="E334" s="30"/>
      <c r="F334" s="31"/>
      <c r="G334" s="31"/>
      <c r="AB334" s="2"/>
      <c r="AC334" s="2"/>
      <c r="AD334" s="2"/>
      <c r="AE334" s="2"/>
      <c r="AF334" s="2"/>
    </row>
    <row r="335" spans="1:32" s="1" customFormat="1" ht="50.1" customHeight="1" x14ac:dyDescent="0.2">
      <c r="A335" s="20"/>
      <c r="B335" s="30"/>
      <c r="C335" s="30"/>
      <c r="D335" s="30"/>
      <c r="E335" s="30"/>
      <c r="F335" s="31"/>
      <c r="G335" s="31"/>
      <c r="AB335" s="2"/>
      <c r="AC335" s="2"/>
      <c r="AD335" s="2"/>
      <c r="AE335" s="2"/>
      <c r="AF335" s="2"/>
    </row>
    <row r="336" spans="1:32" s="1" customFormat="1" ht="50.1" customHeight="1" x14ac:dyDescent="0.2">
      <c r="A336" s="20"/>
      <c r="B336" s="30"/>
      <c r="C336" s="30"/>
      <c r="D336" s="30"/>
      <c r="E336" s="30"/>
      <c r="F336" s="31"/>
      <c r="G336" s="31"/>
      <c r="AB336" s="2"/>
      <c r="AC336" s="2"/>
      <c r="AD336" s="2"/>
      <c r="AE336" s="2"/>
      <c r="AF336" s="2"/>
    </row>
    <row r="337" spans="1:32" s="1" customFormat="1" ht="50.1" customHeight="1" x14ac:dyDescent="0.2">
      <c r="A337" s="20"/>
      <c r="B337" s="30"/>
      <c r="C337" s="30"/>
      <c r="D337" s="30"/>
      <c r="E337" s="30"/>
      <c r="F337" s="31"/>
      <c r="G337" s="31"/>
      <c r="AB337" s="2"/>
      <c r="AC337" s="2"/>
      <c r="AD337" s="2"/>
      <c r="AE337" s="2"/>
      <c r="AF337" s="2"/>
    </row>
    <row r="338" spans="1:32" s="1" customFormat="1" ht="50.1" customHeight="1" x14ac:dyDescent="0.2">
      <c r="A338" s="20"/>
      <c r="B338" s="30"/>
      <c r="C338" s="30"/>
      <c r="D338" s="30"/>
      <c r="E338" s="30"/>
      <c r="F338" s="31"/>
      <c r="G338" s="31"/>
      <c r="AB338" s="2"/>
      <c r="AC338" s="2"/>
      <c r="AD338" s="2"/>
      <c r="AE338" s="2"/>
      <c r="AF338" s="2"/>
    </row>
    <row r="339" spans="1:32" s="1" customFormat="1" ht="50.1" customHeight="1" x14ac:dyDescent="0.2">
      <c r="A339" s="20"/>
      <c r="B339" s="30"/>
      <c r="C339" s="30"/>
      <c r="D339" s="30"/>
      <c r="E339" s="30"/>
      <c r="F339" s="31"/>
      <c r="G339" s="31"/>
      <c r="AB339" s="2"/>
      <c r="AC339" s="2"/>
      <c r="AD339" s="2"/>
      <c r="AE339" s="2"/>
      <c r="AF339" s="2"/>
    </row>
    <row r="340" spans="1:32" s="1" customFormat="1" ht="50.1" customHeight="1" x14ac:dyDescent="0.2">
      <c r="A340" s="20"/>
      <c r="B340" s="30"/>
      <c r="C340" s="30"/>
      <c r="D340" s="30"/>
      <c r="E340" s="30"/>
      <c r="F340" s="31"/>
      <c r="G340" s="31"/>
      <c r="AB340" s="2"/>
      <c r="AC340" s="2"/>
      <c r="AD340" s="2"/>
      <c r="AE340" s="2"/>
      <c r="AF340" s="2"/>
    </row>
    <row r="341" spans="1:32" s="1" customFormat="1" ht="50.1" customHeight="1" x14ac:dyDescent="0.2">
      <c r="A341" s="20"/>
      <c r="B341" s="30"/>
      <c r="C341" s="30"/>
      <c r="D341" s="30"/>
      <c r="E341" s="30"/>
      <c r="F341" s="31"/>
      <c r="G341" s="31"/>
      <c r="AB341" s="2"/>
      <c r="AC341" s="2"/>
      <c r="AD341" s="2"/>
      <c r="AE341" s="2"/>
      <c r="AF341" s="2"/>
    </row>
    <row r="342" spans="1:32" s="1" customFormat="1" ht="50.1" customHeight="1" x14ac:dyDescent="0.2">
      <c r="A342" s="20"/>
      <c r="B342" s="30"/>
      <c r="C342" s="30"/>
      <c r="D342" s="30"/>
      <c r="E342" s="30"/>
      <c r="F342" s="31"/>
      <c r="G342" s="31"/>
      <c r="AB342" s="2"/>
      <c r="AC342" s="2"/>
      <c r="AD342" s="2"/>
      <c r="AE342" s="2"/>
      <c r="AF342" s="2"/>
    </row>
    <row r="343" spans="1:32" s="1" customFormat="1" ht="50.1" customHeight="1" x14ac:dyDescent="0.2">
      <c r="A343" s="20"/>
      <c r="B343" s="30"/>
      <c r="C343" s="30"/>
      <c r="D343" s="30"/>
      <c r="E343" s="30"/>
      <c r="F343" s="31"/>
      <c r="G343" s="31"/>
      <c r="AB343" s="2"/>
      <c r="AC343" s="2"/>
      <c r="AD343" s="2"/>
      <c r="AE343" s="2"/>
      <c r="AF343" s="2"/>
    </row>
    <row r="344" spans="1:32" s="1" customFormat="1" ht="50.1" customHeight="1" x14ac:dyDescent="0.2">
      <c r="A344" s="20"/>
      <c r="B344" s="30"/>
      <c r="C344" s="30"/>
      <c r="D344" s="30"/>
      <c r="E344" s="30"/>
      <c r="F344" s="31"/>
      <c r="G344" s="31"/>
      <c r="AB344" s="2"/>
      <c r="AC344" s="2"/>
      <c r="AD344" s="2"/>
      <c r="AE344" s="2"/>
      <c r="AF344" s="2"/>
    </row>
    <row r="345" spans="1:32" s="1" customFormat="1" ht="50.1" customHeight="1" x14ac:dyDescent="0.2">
      <c r="A345" s="20"/>
      <c r="B345" s="30"/>
      <c r="C345" s="30"/>
      <c r="D345" s="30"/>
      <c r="E345" s="30"/>
      <c r="F345" s="31"/>
      <c r="G345" s="31"/>
      <c r="AB345" s="2"/>
      <c r="AC345" s="2"/>
      <c r="AD345" s="2"/>
      <c r="AE345" s="2"/>
      <c r="AF345" s="2"/>
    </row>
    <row r="346" spans="1:32" s="1" customFormat="1" ht="50.1" customHeight="1" x14ac:dyDescent="0.2">
      <c r="A346" s="20"/>
      <c r="B346" s="30"/>
      <c r="C346" s="30"/>
      <c r="D346" s="30"/>
      <c r="E346" s="30"/>
      <c r="F346" s="31"/>
      <c r="G346" s="31"/>
      <c r="AB346" s="2"/>
      <c r="AC346" s="2"/>
      <c r="AD346" s="2"/>
      <c r="AE346" s="2"/>
      <c r="AF346" s="2"/>
    </row>
    <row r="347" spans="1:32" s="1" customFormat="1" ht="50.1" customHeight="1" x14ac:dyDescent="0.2">
      <c r="A347" s="20"/>
      <c r="B347" s="30"/>
      <c r="C347" s="30"/>
      <c r="D347" s="30"/>
      <c r="E347" s="30"/>
      <c r="F347" s="31"/>
      <c r="G347" s="31"/>
      <c r="AB347" s="2"/>
      <c r="AC347" s="2"/>
      <c r="AD347" s="2"/>
      <c r="AE347" s="2"/>
      <c r="AF347" s="2"/>
    </row>
    <row r="348" spans="1:32" s="1" customFormat="1" ht="50.1" customHeight="1" x14ac:dyDescent="0.2">
      <c r="A348" s="20"/>
      <c r="B348" s="30"/>
      <c r="C348" s="30"/>
      <c r="D348" s="30"/>
      <c r="E348" s="30"/>
      <c r="F348" s="31"/>
      <c r="G348" s="31"/>
      <c r="AB348" s="2"/>
      <c r="AC348" s="2"/>
      <c r="AD348" s="2"/>
      <c r="AE348" s="2"/>
      <c r="AF348" s="2"/>
    </row>
    <row r="349" spans="1:32" s="1" customFormat="1" ht="50.1" customHeight="1" x14ac:dyDescent="0.2">
      <c r="A349" s="20"/>
      <c r="B349" s="30"/>
      <c r="C349" s="30"/>
      <c r="D349" s="30"/>
      <c r="E349" s="30"/>
      <c r="F349" s="31"/>
      <c r="G349" s="31"/>
      <c r="AB349" s="2"/>
      <c r="AC349" s="2"/>
      <c r="AD349" s="2"/>
      <c r="AE349" s="2"/>
      <c r="AF349" s="2"/>
    </row>
    <row r="350" spans="1:32" s="1" customFormat="1" ht="50.1" customHeight="1" x14ac:dyDescent="0.2">
      <c r="A350" s="20"/>
      <c r="B350" s="30"/>
      <c r="C350" s="30"/>
      <c r="D350" s="30"/>
      <c r="E350" s="30"/>
      <c r="F350" s="31"/>
      <c r="G350" s="31"/>
      <c r="AB350" s="2"/>
      <c r="AC350" s="2"/>
      <c r="AD350" s="2"/>
      <c r="AE350" s="2"/>
      <c r="AF350" s="2"/>
    </row>
    <row r="351" spans="1:32" s="1" customFormat="1" ht="50.1" customHeight="1" x14ac:dyDescent="0.2">
      <c r="A351" s="20"/>
      <c r="B351" s="30"/>
      <c r="C351" s="30"/>
      <c r="D351" s="30"/>
      <c r="E351" s="30"/>
      <c r="F351" s="31"/>
      <c r="G351" s="31"/>
      <c r="AB351" s="2"/>
      <c r="AC351" s="2"/>
      <c r="AD351" s="2"/>
      <c r="AE351" s="2"/>
      <c r="AF351" s="2"/>
    </row>
    <row r="352" spans="1:32" s="1" customFormat="1" ht="50.1" customHeight="1" x14ac:dyDescent="0.2">
      <c r="A352" s="20"/>
      <c r="B352" s="30"/>
      <c r="C352" s="30"/>
      <c r="D352" s="30"/>
      <c r="E352" s="30"/>
      <c r="F352" s="31"/>
      <c r="G352" s="31"/>
      <c r="AB352" s="2"/>
      <c r="AC352" s="2"/>
      <c r="AD352" s="2"/>
      <c r="AE352" s="2"/>
      <c r="AF352" s="2"/>
    </row>
    <row r="353" spans="1:32" s="1" customFormat="1" ht="50.1" customHeight="1" x14ac:dyDescent="0.2">
      <c r="A353" s="20"/>
      <c r="B353" s="30"/>
      <c r="C353" s="30"/>
      <c r="D353" s="30"/>
      <c r="E353" s="30"/>
      <c r="F353" s="31"/>
      <c r="G353" s="31"/>
      <c r="AB353" s="2"/>
      <c r="AC353" s="2"/>
      <c r="AD353" s="2"/>
      <c r="AE353" s="2"/>
      <c r="AF353" s="2"/>
    </row>
    <row r="354" spans="1:32" s="1" customFormat="1" ht="50.1" customHeight="1" x14ac:dyDescent="0.2">
      <c r="A354" s="20"/>
      <c r="B354" s="30"/>
      <c r="C354" s="30"/>
      <c r="D354" s="30"/>
      <c r="E354" s="30"/>
      <c r="F354" s="31"/>
      <c r="G354" s="31"/>
      <c r="AB354" s="2"/>
      <c r="AC354" s="2"/>
      <c r="AD354" s="2"/>
      <c r="AE354" s="2"/>
      <c r="AF354" s="2"/>
    </row>
    <row r="355" spans="1:32" s="1" customFormat="1" ht="50.1" customHeight="1" x14ac:dyDescent="0.2">
      <c r="A355" s="20"/>
      <c r="B355" s="30"/>
      <c r="C355" s="30"/>
      <c r="D355" s="30"/>
      <c r="E355" s="30"/>
      <c r="F355" s="31"/>
      <c r="G355" s="31"/>
      <c r="AB355" s="2"/>
      <c r="AC355" s="2"/>
      <c r="AD355" s="2"/>
      <c r="AE355" s="2"/>
      <c r="AF355" s="2"/>
    </row>
    <row r="356" spans="1:32" s="1" customFormat="1" ht="50.1" customHeight="1" x14ac:dyDescent="0.2">
      <c r="A356" s="20"/>
      <c r="B356" s="30"/>
      <c r="C356" s="30"/>
      <c r="D356" s="30"/>
      <c r="E356" s="30"/>
      <c r="F356" s="31"/>
      <c r="G356" s="31"/>
      <c r="AB356" s="2"/>
      <c r="AC356" s="2"/>
      <c r="AD356" s="2"/>
      <c r="AE356" s="2"/>
      <c r="AF356" s="2"/>
    </row>
    <row r="357" spans="1:32" s="1" customFormat="1" ht="50.1" customHeight="1" x14ac:dyDescent="0.2">
      <c r="A357" s="20"/>
      <c r="B357" s="30"/>
      <c r="C357" s="30"/>
      <c r="D357" s="30"/>
      <c r="E357" s="30"/>
      <c r="F357" s="31"/>
      <c r="G357" s="31"/>
      <c r="AB357" s="2"/>
      <c r="AC357" s="2"/>
      <c r="AD357" s="2"/>
      <c r="AE357" s="2"/>
      <c r="AF357" s="2"/>
    </row>
    <row r="358" spans="1:32" s="1" customFormat="1" ht="50.1" customHeight="1" x14ac:dyDescent="0.2">
      <c r="A358" s="20"/>
      <c r="B358" s="30"/>
      <c r="C358" s="30"/>
      <c r="D358" s="30"/>
      <c r="E358" s="30"/>
      <c r="F358" s="31"/>
      <c r="G358" s="31"/>
      <c r="AB358" s="2"/>
      <c r="AC358" s="2"/>
      <c r="AD358" s="2"/>
      <c r="AE358" s="2"/>
      <c r="AF358" s="2"/>
    </row>
    <row r="359" spans="1:32" s="1" customFormat="1" ht="50.1" customHeight="1" x14ac:dyDescent="0.2">
      <c r="A359" s="20"/>
      <c r="B359" s="30"/>
      <c r="C359" s="30"/>
      <c r="D359" s="30"/>
      <c r="E359" s="30"/>
      <c r="F359" s="31"/>
      <c r="G359" s="31"/>
      <c r="AB359" s="2"/>
      <c r="AC359" s="2"/>
      <c r="AD359" s="2"/>
      <c r="AE359" s="2"/>
      <c r="AF359" s="2"/>
    </row>
    <row r="360" spans="1:32" s="1" customFormat="1" ht="50.1" customHeight="1" x14ac:dyDescent="0.2">
      <c r="A360" s="20"/>
      <c r="B360" s="30"/>
      <c r="C360" s="30"/>
      <c r="D360" s="30"/>
      <c r="E360" s="30"/>
      <c r="F360" s="31"/>
      <c r="G360" s="31"/>
      <c r="AB360" s="2"/>
      <c r="AC360" s="2"/>
      <c r="AD360" s="2"/>
      <c r="AE360" s="2"/>
      <c r="AF360" s="2"/>
    </row>
    <row r="361" spans="1:32" s="1" customFormat="1" ht="50.1" customHeight="1" x14ac:dyDescent="0.2">
      <c r="A361" s="20"/>
      <c r="B361" s="30"/>
      <c r="C361" s="30"/>
      <c r="D361" s="30"/>
      <c r="E361" s="30"/>
      <c r="F361" s="31"/>
      <c r="G361" s="31"/>
      <c r="AB361" s="2"/>
      <c r="AC361" s="2"/>
      <c r="AD361" s="2"/>
      <c r="AE361" s="2"/>
      <c r="AF361" s="2"/>
    </row>
    <row r="362" spans="1:32" s="1" customFormat="1" ht="50.1" customHeight="1" x14ac:dyDescent="0.2">
      <c r="A362" s="20"/>
      <c r="B362" s="30"/>
      <c r="C362" s="30"/>
      <c r="D362" s="30"/>
      <c r="E362" s="30"/>
      <c r="F362" s="31"/>
      <c r="G362" s="31"/>
      <c r="AB362" s="2"/>
      <c r="AC362" s="2"/>
      <c r="AD362" s="2"/>
      <c r="AE362" s="2"/>
      <c r="AF362" s="2"/>
    </row>
    <row r="363" spans="1:32" s="1" customFormat="1" ht="50.1" customHeight="1" x14ac:dyDescent="0.2">
      <c r="A363" s="20"/>
      <c r="B363" s="30"/>
      <c r="C363" s="30"/>
      <c r="D363" s="30"/>
      <c r="E363" s="30"/>
      <c r="F363" s="31"/>
      <c r="G363" s="31"/>
      <c r="AB363" s="2"/>
      <c r="AC363" s="2"/>
      <c r="AD363" s="2"/>
      <c r="AE363" s="2"/>
      <c r="AF363" s="2"/>
    </row>
    <row r="364" spans="1:32" s="1" customFormat="1" ht="50.1" customHeight="1" x14ac:dyDescent="0.2">
      <c r="A364" s="20"/>
      <c r="B364" s="30"/>
      <c r="C364" s="30"/>
      <c r="D364" s="30"/>
      <c r="E364" s="30"/>
      <c r="F364" s="31"/>
      <c r="G364" s="31"/>
      <c r="AB364" s="2"/>
      <c r="AC364" s="2"/>
      <c r="AD364" s="2"/>
      <c r="AE364" s="2"/>
      <c r="AF364" s="2"/>
    </row>
    <row r="365" spans="1:32" s="1" customFormat="1" ht="50.1" customHeight="1" x14ac:dyDescent="0.2">
      <c r="A365" s="20"/>
      <c r="B365" s="30"/>
      <c r="C365" s="30"/>
      <c r="D365" s="30"/>
      <c r="E365" s="30"/>
      <c r="F365" s="31"/>
      <c r="G365" s="31"/>
      <c r="AB365" s="2"/>
      <c r="AC365" s="2"/>
      <c r="AD365" s="2"/>
      <c r="AE365" s="2"/>
      <c r="AF365" s="2"/>
    </row>
    <row r="366" spans="1:32" s="1" customFormat="1" ht="50.1" customHeight="1" x14ac:dyDescent="0.2">
      <c r="A366" s="20"/>
      <c r="B366" s="30"/>
      <c r="C366" s="30"/>
      <c r="D366" s="30"/>
      <c r="E366" s="30"/>
      <c r="F366" s="31"/>
      <c r="G366" s="31"/>
      <c r="AB366" s="2"/>
      <c r="AC366" s="2"/>
      <c r="AD366" s="2"/>
      <c r="AE366" s="2"/>
      <c r="AF366" s="2"/>
    </row>
    <row r="367" spans="1:32" s="1" customFormat="1" ht="50.1" customHeight="1" x14ac:dyDescent="0.2">
      <c r="A367" s="20"/>
      <c r="B367" s="30"/>
      <c r="C367" s="30"/>
      <c r="D367" s="30"/>
      <c r="E367" s="30"/>
      <c r="F367" s="31"/>
      <c r="G367" s="31"/>
      <c r="AB367" s="2"/>
      <c r="AC367" s="2"/>
      <c r="AD367" s="2"/>
      <c r="AE367" s="2"/>
      <c r="AF367" s="2"/>
    </row>
    <row r="368" spans="1:32" s="1" customFormat="1" ht="50.1" customHeight="1" x14ac:dyDescent="0.2">
      <c r="A368" s="20"/>
      <c r="B368" s="30"/>
      <c r="C368" s="30"/>
      <c r="D368" s="30"/>
      <c r="E368" s="30"/>
      <c r="F368" s="31"/>
      <c r="G368" s="31"/>
      <c r="AB368" s="2"/>
      <c r="AC368" s="2"/>
      <c r="AD368" s="2"/>
      <c r="AE368" s="2"/>
      <c r="AF368" s="2"/>
    </row>
    <row r="369" spans="1:32" s="1" customFormat="1" ht="50.1" customHeight="1" x14ac:dyDescent="0.2">
      <c r="A369" s="20"/>
      <c r="B369" s="30"/>
      <c r="C369" s="30"/>
      <c r="D369" s="30"/>
      <c r="E369" s="30"/>
      <c r="F369" s="31"/>
      <c r="G369" s="31"/>
      <c r="AB369" s="2"/>
      <c r="AC369" s="2"/>
      <c r="AD369" s="2"/>
      <c r="AE369" s="2"/>
      <c r="AF369" s="2"/>
    </row>
    <row r="370" spans="1:32" s="1" customFormat="1" ht="50.1" customHeight="1" x14ac:dyDescent="0.2">
      <c r="A370" s="20"/>
      <c r="B370" s="30"/>
      <c r="C370" s="30"/>
      <c r="D370" s="30"/>
      <c r="E370" s="30"/>
      <c r="F370" s="31"/>
      <c r="G370" s="31"/>
      <c r="AB370" s="2"/>
      <c r="AC370" s="2"/>
      <c r="AD370" s="2"/>
      <c r="AE370" s="2"/>
      <c r="AF370" s="2"/>
    </row>
    <row r="371" spans="1:32" s="1" customFormat="1" ht="50.1" customHeight="1" x14ac:dyDescent="0.2">
      <c r="A371" s="20"/>
      <c r="B371" s="30"/>
      <c r="C371" s="30"/>
      <c r="D371" s="30"/>
      <c r="E371" s="30"/>
      <c r="F371" s="31"/>
      <c r="G371" s="31"/>
      <c r="AB371" s="2"/>
      <c r="AC371" s="2"/>
      <c r="AD371" s="2"/>
      <c r="AE371" s="2"/>
      <c r="AF371" s="2"/>
    </row>
    <row r="372" spans="1:32" s="1" customFormat="1" ht="50.1" customHeight="1" x14ac:dyDescent="0.2">
      <c r="A372" s="20"/>
      <c r="B372" s="30"/>
      <c r="C372" s="30"/>
      <c r="D372" s="30"/>
      <c r="E372" s="30"/>
      <c r="F372" s="31"/>
      <c r="G372" s="31"/>
      <c r="AB372" s="2"/>
      <c r="AC372" s="2"/>
      <c r="AD372" s="2"/>
      <c r="AE372" s="2"/>
      <c r="AF372" s="2"/>
    </row>
    <row r="373" spans="1:32" s="1" customFormat="1" ht="50.1" customHeight="1" x14ac:dyDescent="0.2">
      <c r="A373" s="20"/>
      <c r="B373" s="30"/>
      <c r="C373" s="30"/>
      <c r="D373" s="30"/>
      <c r="E373" s="30"/>
      <c r="F373" s="31"/>
      <c r="G373" s="31"/>
      <c r="AB373" s="2"/>
      <c r="AC373" s="2"/>
      <c r="AD373" s="2"/>
      <c r="AE373" s="2"/>
      <c r="AF373" s="2"/>
    </row>
    <row r="374" spans="1:32" s="1" customFormat="1" ht="50.1" customHeight="1" x14ac:dyDescent="0.2">
      <c r="A374" s="20"/>
      <c r="B374" s="30"/>
      <c r="C374" s="30"/>
      <c r="D374" s="30"/>
      <c r="E374" s="30"/>
      <c r="F374" s="31"/>
      <c r="G374" s="31"/>
      <c r="AB374" s="2"/>
      <c r="AC374" s="2"/>
      <c r="AD374" s="2"/>
      <c r="AE374" s="2"/>
      <c r="AF374" s="2"/>
    </row>
    <row r="375" spans="1:32" s="1" customFormat="1" ht="50.1" customHeight="1" x14ac:dyDescent="0.2">
      <c r="A375" s="20"/>
      <c r="B375" s="30"/>
      <c r="C375" s="30"/>
      <c r="D375" s="30"/>
      <c r="E375" s="30"/>
      <c r="F375" s="31"/>
      <c r="G375" s="31"/>
      <c r="AB375" s="2"/>
      <c r="AC375" s="2"/>
      <c r="AD375" s="2"/>
      <c r="AE375" s="2"/>
      <c r="AF375" s="2"/>
    </row>
    <row r="376" spans="1:32" s="1" customFormat="1" ht="50.1" customHeight="1" x14ac:dyDescent="0.2">
      <c r="A376" s="20"/>
      <c r="B376" s="30"/>
      <c r="C376" s="30"/>
      <c r="D376" s="30"/>
      <c r="E376" s="30"/>
      <c r="F376" s="31"/>
      <c r="G376" s="31"/>
      <c r="AB376" s="2"/>
      <c r="AC376" s="2"/>
      <c r="AD376" s="2"/>
      <c r="AE376" s="2"/>
      <c r="AF376" s="2"/>
    </row>
    <row r="377" spans="1:32" s="1" customFormat="1" ht="50.1" customHeight="1" x14ac:dyDescent="0.2">
      <c r="A377" s="20"/>
      <c r="B377" s="30"/>
      <c r="C377" s="30"/>
      <c r="D377" s="30"/>
      <c r="E377" s="30"/>
      <c r="F377" s="31"/>
      <c r="G377" s="31"/>
      <c r="AB377" s="2"/>
      <c r="AC377" s="2"/>
      <c r="AD377" s="2"/>
      <c r="AE377" s="2"/>
      <c r="AF377" s="2"/>
    </row>
    <row r="378" spans="1:32" s="1" customFormat="1" ht="50.1" customHeight="1" x14ac:dyDescent="0.2">
      <c r="A378" s="20"/>
      <c r="B378" s="30"/>
      <c r="C378" s="30"/>
      <c r="D378" s="30"/>
      <c r="E378" s="30"/>
      <c r="F378" s="31"/>
      <c r="G378" s="31"/>
      <c r="AB378" s="2"/>
      <c r="AC378" s="2"/>
      <c r="AD378" s="2"/>
      <c r="AE378" s="2"/>
      <c r="AF378" s="2"/>
    </row>
    <row r="379" spans="1:32" s="1" customFormat="1" ht="50.1" customHeight="1" x14ac:dyDescent="0.2">
      <c r="A379" s="20"/>
      <c r="B379" s="30"/>
      <c r="C379" s="30"/>
      <c r="D379" s="30"/>
      <c r="E379" s="30"/>
      <c r="F379" s="31"/>
      <c r="G379" s="31"/>
      <c r="AB379" s="2"/>
      <c r="AC379" s="2"/>
      <c r="AD379" s="2"/>
      <c r="AE379" s="2"/>
      <c r="AF379" s="2"/>
    </row>
    <row r="380" spans="1:32" s="1" customFormat="1" ht="50.1" customHeight="1" x14ac:dyDescent="0.2">
      <c r="A380" s="20"/>
      <c r="B380" s="30"/>
      <c r="C380" s="30"/>
      <c r="D380" s="30"/>
      <c r="E380" s="30"/>
      <c r="F380" s="31"/>
      <c r="G380" s="31"/>
      <c r="AB380" s="2"/>
      <c r="AC380" s="2"/>
      <c r="AD380" s="2"/>
      <c r="AE380" s="2"/>
      <c r="AF380" s="2"/>
    </row>
    <row r="381" spans="1:32" s="1" customFormat="1" ht="50.1" customHeight="1" x14ac:dyDescent="0.2">
      <c r="A381" s="20"/>
      <c r="B381" s="30"/>
      <c r="C381" s="30"/>
      <c r="D381" s="30"/>
      <c r="E381" s="30"/>
      <c r="F381" s="31"/>
      <c r="G381" s="31"/>
      <c r="AB381" s="2"/>
      <c r="AC381" s="2"/>
      <c r="AD381" s="2"/>
      <c r="AE381" s="2"/>
      <c r="AF381" s="2"/>
    </row>
    <row r="382" spans="1:32" s="1" customFormat="1" ht="50.1" customHeight="1" x14ac:dyDescent="0.2">
      <c r="A382" s="20"/>
      <c r="B382" s="30"/>
      <c r="C382" s="30"/>
      <c r="D382" s="30"/>
      <c r="E382" s="30"/>
      <c r="F382" s="31"/>
      <c r="G382" s="31"/>
      <c r="AB382" s="2"/>
      <c r="AC382" s="2"/>
      <c r="AD382" s="2"/>
      <c r="AE382" s="2"/>
      <c r="AF382" s="2"/>
    </row>
    <row r="383" spans="1:32" s="1" customFormat="1" ht="50.1" customHeight="1" x14ac:dyDescent="0.2">
      <c r="A383" s="20"/>
      <c r="B383" s="30"/>
      <c r="C383" s="30"/>
      <c r="D383" s="30"/>
      <c r="E383" s="30"/>
      <c r="F383" s="31"/>
      <c r="G383" s="31"/>
      <c r="AB383" s="2"/>
      <c r="AC383" s="2"/>
      <c r="AD383" s="2"/>
      <c r="AE383" s="2"/>
      <c r="AF383" s="2"/>
    </row>
    <row r="384" spans="1:32" s="1" customFormat="1" ht="50.1" customHeight="1" x14ac:dyDescent="0.2">
      <c r="A384" s="20"/>
      <c r="B384" s="30"/>
      <c r="C384" s="30"/>
      <c r="D384" s="30"/>
      <c r="E384" s="30"/>
      <c r="F384" s="31"/>
      <c r="G384" s="31"/>
      <c r="AB384" s="2"/>
      <c r="AC384" s="2"/>
      <c r="AD384" s="2"/>
      <c r="AE384" s="2"/>
      <c r="AF384" s="2"/>
    </row>
    <row r="385" spans="1:32" s="1" customFormat="1" ht="50.1" customHeight="1" x14ac:dyDescent="0.2">
      <c r="A385" s="20"/>
      <c r="B385" s="30"/>
      <c r="C385" s="30"/>
      <c r="D385" s="30"/>
      <c r="E385" s="30"/>
      <c r="F385" s="31"/>
      <c r="G385" s="31"/>
      <c r="AB385" s="2"/>
      <c r="AC385" s="2"/>
      <c r="AD385" s="2"/>
      <c r="AE385" s="2"/>
      <c r="AF385" s="2"/>
    </row>
    <row r="386" spans="1:32" s="1" customFormat="1" ht="50.1" customHeight="1" x14ac:dyDescent="0.2">
      <c r="A386" s="20"/>
      <c r="B386" s="30"/>
      <c r="C386" s="30"/>
      <c r="D386" s="30"/>
      <c r="E386" s="30"/>
      <c r="F386" s="31"/>
      <c r="G386" s="31"/>
      <c r="AB386" s="2"/>
      <c r="AC386" s="2"/>
      <c r="AD386" s="2"/>
      <c r="AE386" s="2"/>
      <c r="AF386" s="2"/>
    </row>
    <row r="387" spans="1:32" s="1" customFormat="1" ht="50.1" customHeight="1" x14ac:dyDescent="0.2">
      <c r="A387" s="20"/>
      <c r="B387" s="30"/>
      <c r="C387" s="30"/>
      <c r="D387" s="30"/>
      <c r="E387" s="30"/>
      <c r="F387" s="31"/>
      <c r="G387" s="31"/>
      <c r="AB387" s="2"/>
      <c r="AC387" s="2"/>
      <c r="AD387" s="2"/>
      <c r="AE387" s="2"/>
      <c r="AF387" s="2"/>
    </row>
    <row r="388" spans="1:32" s="1" customFormat="1" ht="50.1" customHeight="1" x14ac:dyDescent="0.2">
      <c r="A388" s="20"/>
      <c r="B388" s="30"/>
      <c r="C388" s="30"/>
      <c r="D388" s="30"/>
      <c r="E388" s="30"/>
      <c r="F388" s="31"/>
      <c r="G388" s="31"/>
      <c r="AB388" s="2"/>
      <c r="AC388" s="2"/>
      <c r="AD388" s="2"/>
      <c r="AE388" s="2"/>
      <c r="AF388" s="2"/>
    </row>
    <row r="389" spans="1:32" s="1" customFormat="1" ht="50.1" customHeight="1" x14ac:dyDescent="0.2">
      <c r="A389" s="20"/>
      <c r="B389" s="30"/>
      <c r="C389" s="30"/>
      <c r="D389" s="30"/>
      <c r="E389" s="30"/>
      <c r="F389" s="31"/>
      <c r="G389" s="31"/>
      <c r="AB389" s="2"/>
      <c r="AC389" s="2"/>
      <c r="AD389" s="2"/>
      <c r="AE389" s="2"/>
      <c r="AF389" s="2"/>
    </row>
    <row r="390" spans="1:32" s="1" customFormat="1" ht="50.1" customHeight="1" x14ac:dyDescent="0.2">
      <c r="A390" s="20"/>
      <c r="B390" s="30"/>
      <c r="C390" s="30"/>
      <c r="D390" s="30"/>
      <c r="E390" s="30"/>
      <c r="F390" s="31"/>
      <c r="G390" s="31"/>
      <c r="AB390" s="2"/>
      <c r="AC390" s="2"/>
      <c r="AD390" s="2"/>
      <c r="AE390" s="2"/>
      <c r="AF390" s="2"/>
    </row>
    <row r="391" spans="1:32" s="1" customFormat="1" ht="50.1" customHeight="1" x14ac:dyDescent="0.2">
      <c r="A391" s="20"/>
      <c r="B391" s="30"/>
      <c r="C391" s="30"/>
      <c r="D391" s="30"/>
      <c r="E391" s="30"/>
      <c r="F391" s="31"/>
      <c r="G391" s="31"/>
      <c r="AB391" s="2"/>
      <c r="AC391" s="2"/>
      <c r="AD391" s="2"/>
      <c r="AE391" s="2"/>
      <c r="AF391" s="2"/>
    </row>
    <row r="392" spans="1:32" s="1" customFormat="1" ht="50.1" customHeight="1" x14ac:dyDescent="0.2">
      <c r="A392" s="20"/>
      <c r="B392" s="30"/>
      <c r="C392" s="30"/>
      <c r="D392" s="30"/>
      <c r="E392" s="30"/>
      <c r="F392" s="31"/>
      <c r="G392" s="31"/>
      <c r="AB392" s="2"/>
      <c r="AC392" s="2"/>
      <c r="AD392" s="2"/>
      <c r="AE392" s="2"/>
      <c r="AF392" s="2"/>
    </row>
    <row r="393" spans="1:32" s="1" customFormat="1" ht="50.1" customHeight="1" x14ac:dyDescent="0.2">
      <c r="A393" s="20"/>
      <c r="B393" s="30"/>
      <c r="C393" s="30"/>
      <c r="D393" s="30"/>
      <c r="E393" s="30"/>
      <c r="F393" s="31"/>
      <c r="G393" s="31"/>
      <c r="AB393" s="2"/>
      <c r="AC393" s="2"/>
      <c r="AD393" s="2"/>
      <c r="AE393" s="2"/>
      <c r="AF393" s="2"/>
    </row>
    <row r="394" spans="1:32" s="1" customFormat="1" ht="50.1" customHeight="1" x14ac:dyDescent="0.2">
      <c r="A394" s="20"/>
      <c r="B394" s="30"/>
      <c r="C394" s="30"/>
      <c r="D394" s="30"/>
      <c r="E394" s="30"/>
      <c r="F394" s="31"/>
      <c r="G394" s="31"/>
      <c r="AB394" s="2"/>
      <c r="AC394" s="2"/>
      <c r="AD394" s="2"/>
      <c r="AE394" s="2"/>
      <c r="AF394" s="2"/>
    </row>
    <row r="395" spans="1:32" s="1" customFormat="1" ht="50.1" customHeight="1" x14ac:dyDescent="0.2">
      <c r="A395" s="20"/>
      <c r="B395" s="30"/>
      <c r="C395" s="30"/>
      <c r="D395" s="30"/>
      <c r="E395" s="30"/>
      <c r="F395" s="31"/>
      <c r="G395" s="31"/>
      <c r="AB395" s="2"/>
      <c r="AC395" s="2"/>
      <c r="AD395" s="2"/>
      <c r="AE395" s="2"/>
      <c r="AF395" s="2"/>
    </row>
    <row r="396" spans="1:32" s="1" customFormat="1" ht="50.1" customHeight="1" x14ac:dyDescent="0.2">
      <c r="A396" s="20"/>
      <c r="B396" s="30"/>
      <c r="C396" s="30"/>
      <c r="D396" s="30"/>
      <c r="E396" s="30"/>
      <c r="F396" s="31"/>
      <c r="G396" s="31"/>
      <c r="AB396" s="2"/>
      <c r="AC396" s="2"/>
      <c r="AD396" s="2"/>
      <c r="AE396" s="2"/>
      <c r="AF396" s="2"/>
    </row>
    <row r="397" spans="1:32" s="1" customFormat="1" ht="50.1" customHeight="1" x14ac:dyDescent="0.2">
      <c r="A397" s="20"/>
      <c r="B397" s="30"/>
      <c r="C397" s="30"/>
      <c r="D397" s="30"/>
      <c r="E397" s="30"/>
      <c r="F397" s="31"/>
      <c r="G397" s="31"/>
      <c r="AB397" s="2"/>
      <c r="AC397" s="2"/>
      <c r="AD397" s="2"/>
      <c r="AE397" s="2"/>
      <c r="AF397" s="2"/>
    </row>
    <row r="398" spans="1:32" s="1" customFormat="1" ht="50.1" customHeight="1" x14ac:dyDescent="0.2">
      <c r="A398" s="20"/>
      <c r="B398" s="30"/>
      <c r="C398" s="30"/>
      <c r="D398" s="30"/>
      <c r="E398" s="30"/>
      <c r="F398" s="31"/>
      <c r="G398" s="31"/>
      <c r="AB398" s="2"/>
      <c r="AC398" s="2"/>
      <c r="AD398" s="2"/>
      <c r="AE398" s="2"/>
      <c r="AF398" s="2"/>
    </row>
    <row r="399" spans="1:32" s="1" customFormat="1" ht="50.1" customHeight="1" x14ac:dyDescent="0.2">
      <c r="A399" s="20"/>
      <c r="B399" s="30"/>
      <c r="C399" s="30"/>
      <c r="D399" s="30"/>
      <c r="E399" s="30"/>
      <c r="F399" s="31"/>
      <c r="G399" s="31"/>
      <c r="AB399" s="2"/>
      <c r="AC399" s="2"/>
      <c r="AD399" s="2"/>
      <c r="AE399" s="2"/>
      <c r="AF399" s="2"/>
    </row>
    <row r="400" spans="1:32" s="1" customFormat="1" ht="50.1" customHeight="1" x14ac:dyDescent="0.2">
      <c r="A400" s="20"/>
      <c r="B400" s="30"/>
      <c r="C400" s="30"/>
      <c r="D400" s="30"/>
      <c r="E400" s="30"/>
      <c r="F400" s="31"/>
      <c r="G400" s="31"/>
      <c r="AB400" s="2"/>
      <c r="AC400" s="2"/>
      <c r="AD400" s="2"/>
      <c r="AE400" s="2"/>
      <c r="AF400" s="2"/>
    </row>
    <row r="401" spans="1:32" s="1" customFormat="1" ht="50.1" customHeight="1" x14ac:dyDescent="0.2">
      <c r="A401" s="20"/>
      <c r="B401" s="30"/>
      <c r="C401" s="30"/>
      <c r="D401" s="30"/>
      <c r="E401" s="30"/>
      <c r="F401" s="31"/>
      <c r="G401" s="31"/>
      <c r="AB401" s="2"/>
      <c r="AC401" s="2"/>
      <c r="AD401" s="2"/>
      <c r="AE401" s="2"/>
      <c r="AF401" s="2"/>
    </row>
    <row r="402" spans="1:32" s="1" customFormat="1" ht="50.1" customHeight="1" x14ac:dyDescent="0.2">
      <c r="A402" s="20"/>
      <c r="B402" s="30"/>
      <c r="C402" s="30"/>
      <c r="D402" s="30"/>
      <c r="E402" s="30"/>
      <c r="F402" s="31"/>
      <c r="G402" s="31"/>
      <c r="AB402" s="2"/>
      <c r="AC402" s="2"/>
      <c r="AD402" s="2"/>
      <c r="AE402" s="2"/>
      <c r="AF402" s="2"/>
    </row>
    <row r="403" spans="1:32" s="1" customFormat="1" ht="50.1" customHeight="1" x14ac:dyDescent="0.2">
      <c r="A403" s="20"/>
      <c r="B403" s="30"/>
      <c r="C403" s="30"/>
      <c r="D403" s="30"/>
      <c r="E403" s="30"/>
      <c r="F403" s="31"/>
      <c r="G403" s="31"/>
      <c r="AB403" s="2"/>
      <c r="AC403" s="2"/>
      <c r="AD403" s="2"/>
      <c r="AE403" s="2"/>
      <c r="AF403" s="2"/>
    </row>
    <row r="404" spans="1:32" s="1" customFormat="1" ht="50.1" customHeight="1" x14ac:dyDescent="0.2">
      <c r="A404" s="20"/>
      <c r="B404" s="30"/>
      <c r="C404" s="30"/>
      <c r="D404" s="30"/>
      <c r="E404" s="30"/>
      <c r="F404" s="31"/>
      <c r="G404" s="31"/>
      <c r="AB404" s="2"/>
      <c r="AC404" s="2"/>
      <c r="AD404" s="2"/>
      <c r="AE404" s="2"/>
      <c r="AF404" s="2"/>
    </row>
    <row r="405" spans="1:32" s="1" customFormat="1" ht="50.1" customHeight="1" x14ac:dyDescent="0.2">
      <c r="A405" s="20"/>
      <c r="B405" s="30"/>
      <c r="C405" s="30"/>
      <c r="D405" s="30"/>
      <c r="E405" s="30"/>
      <c r="F405" s="31"/>
      <c r="G405" s="31"/>
      <c r="AB405" s="2"/>
      <c r="AC405" s="2"/>
      <c r="AD405" s="2"/>
      <c r="AE405" s="2"/>
      <c r="AF405" s="2"/>
    </row>
    <row r="406" spans="1:32" s="1" customFormat="1" ht="50.1" customHeight="1" x14ac:dyDescent="0.2">
      <c r="A406" s="20"/>
      <c r="B406" s="30"/>
      <c r="C406" s="30"/>
      <c r="D406" s="30"/>
      <c r="E406" s="30"/>
      <c r="F406" s="31"/>
      <c r="G406" s="31"/>
      <c r="AB406" s="2"/>
      <c r="AC406" s="2"/>
      <c r="AD406" s="2"/>
      <c r="AE406" s="2"/>
      <c r="AF406" s="2"/>
    </row>
    <row r="407" spans="1:32" s="1" customFormat="1" ht="50.1" customHeight="1" x14ac:dyDescent="0.2">
      <c r="A407" s="20"/>
      <c r="B407" s="30"/>
      <c r="C407" s="30"/>
      <c r="D407" s="30"/>
      <c r="E407" s="30"/>
      <c r="F407" s="31"/>
      <c r="G407" s="31"/>
      <c r="AB407" s="2"/>
      <c r="AC407" s="2"/>
      <c r="AD407" s="2"/>
      <c r="AE407" s="2"/>
      <c r="AF407" s="2"/>
    </row>
    <row r="408" spans="1:32" s="1" customFormat="1" ht="50.1" customHeight="1" x14ac:dyDescent="0.2">
      <c r="A408" s="20"/>
      <c r="B408" s="30"/>
      <c r="C408" s="30"/>
      <c r="D408" s="30"/>
      <c r="E408" s="30"/>
      <c r="F408" s="31"/>
      <c r="G408" s="31"/>
      <c r="AB408" s="2"/>
      <c r="AC408" s="2"/>
      <c r="AD408" s="2"/>
      <c r="AE408" s="2"/>
      <c r="AF408" s="2"/>
    </row>
    <row r="409" spans="1:32" s="1" customFormat="1" ht="50.1" customHeight="1" x14ac:dyDescent="0.2">
      <c r="A409" s="20"/>
      <c r="B409" s="30"/>
      <c r="C409" s="30"/>
      <c r="D409" s="30"/>
      <c r="E409" s="30"/>
      <c r="F409" s="31"/>
      <c r="G409" s="31"/>
      <c r="AB409" s="2"/>
      <c r="AC409" s="2"/>
      <c r="AD409" s="2"/>
      <c r="AE409" s="2"/>
      <c r="AF409" s="2"/>
    </row>
    <row r="410" spans="1:32" s="1" customFormat="1" ht="50.1" customHeight="1" x14ac:dyDescent="0.2">
      <c r="A410" s="20"/>
      <c r="B410" s="30"/>
      <c r="C410" s="30"/>
      <c r="D410" s="30"/>
      <c r="E410" s="30"/>
      <c r="F410" s="31"/>
      <c r="G410" s="31"/>
      <c r="AB410" s="2"/>
      <c r="AC410" s="2"/>
      <c r="AD410" s="2"/>
      <c r="AE410" s="2"/>
      <c r="AF410" s="2"/>
    </row>
    <row r="411" spans="1:32" s="1" customFormat="1" ht="50.1" customHeight="1" x14ac:dyDescent="0.2">
      <c r="A411" s="20"/>
      <c r="B411" s="30"/>
      <c r="C411" s="30"/>
      <c r="D411" s="30"/>
      <c r="E411" s="30"/>
      <c r="F411" s="31"/>
      <c r="G411" s="31"/>
      <c r="AB411" s="2"/>
      <c r="AC411" s="2"/>
      <c r="AD411" s="2"/>
      <c r="AE411" s="2"/>
      <c r="AF411" s="2"/>
    </row>
    <row r="412" spans="1:32" s="1" customFormat="1" ht="50.1" customHeight="1" x14ac:dyDescent="0.2">
      <c r="A412" s="20"/>
      <c r="B412" s="30"/>
      <c r="C412" s="30"/>
      <c r="D412" s="30"/>
      <c r="E412" s="30"/>
      <c r="F412" s="31"/>
      <c r="G412" s="31"/>
      <c r="AB412" s="2"/>
      <c r="AC412" s="2"/>
      <c r="AD412" s="2"/>
      <c r="AE412" s="2"/>
      <c r="AF412" s="2"/>
    </row>
    <row r="413" spans="1:32" s="1" customFormat="1" ht="50.1" customHeight="1" x14ac:dyDescent="0.2">
      <c r="A413" s="20"/>
      <c r="B413" s="30"/>
      <c r="C413" s="30"/>
      <c r="D413" s="30"/>
      <c r="E413" s="30"/>
      <c r="F413" s="31"/>
      <c r="G413" s="31"/>
      <c r="AB413" s="2"/>
      <c r="AC413" s="2"/>
      <c r="AD413" s="2"/>
      <c r="AE413" s="2"/>
      <c r="AF413" s="2"/>
    </row>
    <row r="414" spans="1:32" s="1" customFormat="1" ht="50.1" customHeight="1" x14ac:dyDescent="0.2">
      <c r="A414" s="20"/>
      <c r="B414" s="30"/>
      <c r="C414" s="30"/>
      <c r="D414" s="30"/>
      <c r="E414" s="30"/>
      <c r="F414" s="31"/>
      <c r="G414" s="31"/>
      <c r="AB414" s="2"/>
      <c r="AC414" s="2"/>
      <c r="AD414" s="2"/>
      <c r="AE414" s="2"/>
      <c r="AF414" s="2"/>
    </row>
    <row r="415" spans="1:32" s="1" customFormat="1" ht="50.1" customHeight="1" x14ac:dyDescent="0.2">
      <c r="A415" s="20"/>
      <c r="B415" s="30"/>
      <c r="C415" s="30"/>
      <c r="D415" s="30"/>
      <c r="E415" s="30"/>
      <c r="F415" s="31"/>
      <c r="G415" s="31"/>
      <c r="AB415" s="2"/>
      <c r="AC415" s="2"/>
      <c r="AD415" s="2"/>
      <c r="AE415" s="2"/>
      <c r="AF415" s="2"/>
    </row>
    <row r="416" spans="1:32" s="1" customFormat="1" ht="50.1" customHeight="1" x14ac:dyDescent="0.2">
      <c r="A416" s="20"/>
      <c r="B416" s="30"/>
      <c r="C416" s="30"/>
      <c r="D416" s="30"/>
      <c r="E416" s="30"/>
      <c r="F416" s="31"/>
      <c r="G416" s="31"/>
      <c r="AB416" s="2"/>
      <c r="AC416" s="2"/>
      <c r="AD416" s="2"/>
      <c r="AE416" s="2"/>
      <c r="AF416" s="2"/>
    </row>
    <row r="417" spans="1:32" s="1" customFormat="1" ht="50.1" customHeight="1" x14ac:dyDescent="0.2">
      <c r="A417" s="20"/>
      <c r="B417" s="30"/>
      <c r="C417" s="30"/>
      <c r="D417" s="30"/>
      <c r="E417" s="30"/>
      <c r="F417" s="31"/>
      <c r="G417" s="31"/>
      <c r="AB417" s="2"/>
      <c r="AC417" s="2"/>
      <c r="AD417" s="2"/>
      <c r="AE417" s="2"/>
      <c r="AF417" s="2"/>
    </row>
    <row r="418" spans="1:32" s="1" customFormat="1" ht="50.1" customHeight="1" x14ac:dyDescent="0.2">
      <c r="A418" s="20"/>
      <c r="B418" s="30"/>
      <c r="C418" s="30"/>
      <c r="D418" s="30"/>
      <c r="E418" s="30"/>
      <c r="F418" s="31"/>
      <c r="G418" s="31"/>
      <c r="AB418" s="2"/>
      <c r="AC418" s="2"/>
      <c r="AD418" s="2"/>
      <c r="AE418" s="2"/>
      <c r="AF418" s="2"/>
    </row>
    <row r="419" spans="1:32" s="1" customFormat="1" ht="50.1" customHeight="1" x14ac:dyDescent="0.2">
      <c r="A419" s="20"/>
      <c r="B419" s="30"/>
      <c r="C419" s="30"/>
      <c r="D419" s="30"/>
      <c r="E419" s="30"/>
      <c r="F419" s="31"/>
      <c r="G419" s="31"/>
      <c r="AB419" s="2"/>
      <c r="AC419" s="2"/>
      <c r="AD419" s="2"/>
      <c r="AE419" s="2"/>
      <c r="AF419" s="2"/>
    </row>
    <row r="420" spans="1:32" s="1" customFormat="1" ht="50.1" customHeight="1" x14ac:dyDescent="0.2">
      <c r="A420" s="20"/>
      <c r="B420" s="30"/>
      <c r="C420" s="30"/>
      <c r="D420" s="30"/>
      <c r="E420" s="30"/>
      <c r="F420" s="31"/>
      <c r="G420" s="31"/>
      <c r="AB420" s="2"/>
      <c r="AC420" s="2"/>
      <c r="AD420" s="2"/>
      <c r="AE420" s="2"/>
      <c r="AF420" s="2"/>
    </row>
    <row r="421" spans="1:32" s="1" customFormat="1" ht="50.1" customHeight="1" x14ac:dyDescent="0.2">
      <c r="A421" s="20"/>
      <c r="B421" s="30"/>
      <c r="C421" s="30"/>
      <c r="D421" s="30"/>
      <c r="E421" s="30"/>
      <c r="F421" s="31"/>
      <c r="G421" s="31"/>
      <c r="AB421" s="2"/>
      <c r="AC421" s="2"/>
      <c r="AD421" s="2"/>
      <c r="AE421" s="2"/>
      <c r="AF421" s="2"/>
    </row>
    <row r="422" spans="1:32" s="1" customFormat="1" ht="50.1" customHeight="1" x14ac:dyDescent="0.2">
      <c r="A422" s="20"/>
      <c r="B422" s="30"/>
      <c r="C422" s="30"/>
      <c r="D422" s="30"/>
      <c r="E422" s="30"/>
      <c r="F422" s="31"/>
      <c r="G422" s="31"/>
      <c r="AB422" s="2"/>
      <c r="AC422" s="2"/>
      <c r="AD422" s="2"/>
      <c r="AE422" s="2"/>
      <c r="AF422" s="2"/>
    </row>
    <row r="423" spans="1:32" s="1" customFormat="1" ht="50.1" customHeight="1" x14ac:dyDescent="0.2">
      <c r="A423" s="20"/>
      <c r="B423" s="30"/>
      <c r="C423" s="30"/>
      <c r="D423" s="30"/>
      <c r="E423" s="30"/>
      <c r="F423" s="31"/>
      <c r="G423" s="31"/>
      <c r="AB423" s="2"/>
      <c r="AC423" s="2"/>
      <c r="AD423" s="2"/>
      <c r="AE423" s="2"/>
      <c r="AF423" s="2"/>
    </row>
    <row r="424" spans="1:32" s="1" customFormat="1" ht="50.1" customHeight="1" x14ac:dyDescent="0.2">
      <c r="A424" s="20"/>
      <c r="B424" s="30"/>
      <c r="C424" s="30"/>
      <c r="D424" s="30"/>
      <c r="E424" s="30"/>
      <c r="F424" s="31"/>
      <c r="G424" s="31"/>
      <c r="AB424" s="2"/>
      <c r="AC424" s="2"/>
      <c r="AD424" s="2"/>
      <c r="AE424" s="2"/>
      <c r="AF424" s="2"/>
    </row>
    <row r="425" spans="1:32" s="1" customFormat="1" ht="50.1" customHeight="1" x14ac:dyDescent="0.2">
      <c r="A425" s="20"/>
      <c r="B425" s="30"/>
      <c r="C425" s="30"/>
      <c r="D425" s="30"/>
      <c r="E425" s="30"/>
      <c r="F425" s="31"/>
      <c r="G425" s="31"/>
      <c r="AB425" s="2"/>
      <c r="AC425" s="2"/>
      <c r="AD425" s="2"/>
      <c r="AE425" s="2"/>
      <c r="AF425" s="2"/>
    </row>
    <row r="426" spans="1:32" s="1" customFormat="1" ht="50.1" customHeight="1" x14ac:dyDescent="0.2">
      <c r="A426" s="20"/>
      <c r="B426" s="30"/>
      <c r="C426" s="30"/>
      <c r="D426" s="30"/>
      <c r="E426" s="30"/>
      <c r="F426" s="31"/>
      <c r="G426" s="31"/>
      <c r="AB426" s="2"/>
      <c r="AC426" s="2"/>
      <c r="AD426" s="2"/>
      <c r="AE426" s="2"/>
      <c r="AF426" s="2"/>
    </row>
    <row r="427" spans="1:32" s="1" customFormat="1" ht="50.1" customHeight="1" x14ac:dyDescent="0.2">
      <c r="A427" s="20"/>
      <c r="B427" s="30"/>
      <c r="C427" s="30"/>
      <c r="D427" s="30"/>
      <c r="E427" s="30"/>
      <c r="F427" s="31"/>
      <c r="G427" s="31"/>
      <c r="AB427" s="2"/>
      <c r="AC427" s="2"/>
      <c r="AD427" s="2"/>
      <c r="AE427" s="2"/>
      <c r="AF427" s="2"/>
    </row>
    <row r="428" spans="1:32" s="1" customFormat="1" ht="50.1" customHeight="1" x14ac:dyDescent="0.2">
      <c r="A428" s="20"/>
      <c r="B428" s="30"/>
      <c r="C428" s="30"/>
      <c r="D428" s="30"/>
      <c r="E428" s="30"/>
      <c r="F428" s="31"/>
      <c r="G428" s="31"/>
      <c r="AB428" s="2"/>
      <c r="AC428" s="2"/>
      <c r="AD428" s="2"/>
      <c r="AE428" s="2"/>
      <c r="AF428" s="2"/>
    </row>
    <row r="429" spans="1:32" s="1" customFormat="1" ht="50.1" customHeight="1" x14ac:dyDescent="0.2">
      <c r="A429" s="20"/>
      <c r="B429" s="30"/>
      <c r="C429" s="30"/>
      <c r="D429" s="30"/>
      <c r="E429" s="30"/>
      <c r="F429" s="31"/>
      <c r="G429" s="31"/>
      <c r="AB429" s="2"/>
      <c r="AC429" s="2"/>
      <c r="AD429" s="2"/>
      <c r="AE429" s="2"/>
      <c r="AF429" s="2"/>
    </row>
    <row r="430" spans="1:32" s="1" customFormat="1" ht="50.1" customHeight="1" x14ac:dyDescent="0.2">
      <c r="A430" s="20"/>
      <c r="B430" s="30"/>
      <c r="C430" s="30"/>
      <c r="D430" s="30"/>
      <c r="E430" s="30"/>
      <c r="F430" s="31"/>
      <c r="G430" s="31"/>
      <c r="AB430" s="2"/>
      <c r="AC430" s="2"/>
      <c r="AD430" s="2"/>
      <c r="AE430" s="2"/>
      <c r="AF430" s="2"/>
    </row>
    <row r="431" spans="1:32" s="1" customFormat="1" ht="50.1" customHeight="1" x14ac:dyDescent="0.2">
      <c r="A431" s="20"/>
      <c r="B431" s="30"/>
      <c r="C431" s="30"/>
      <c r="D431" s="30"/>
      <c r="E431" s="30"/>
      <c r="F431" s="31"/>
      <c r="G431" s="31"/>
      <c r="AB431" s="2"/>
      <c r="AC431" s="2"/>
      <c r="AD431" s="2"/>
      <c r="AE431" s="2"/>
      <c r="AF431" s="2"/>
    </row>
    <row r="432" spans="1:32" s="1" customFormat="1" ht="50.1" customHeight="1" x14ac:dyDescent="0.2">
      <c r="A432" s="20"/>
      <c r="B432" s="30"/>
      <c r="C432" s="30"/>
      <c r="D432" s="30"/>
      <c r="E432" s="30"/>
      <c r="F432" s="31"/>
      <c r="G432" s="31"/>
      <c r="AB432" s="2"/>
      <c r="AC432" s="2"/>
      <c r="AD432" s="2"/>
      <c r="AE432" s="2"/>
      <c r="AF432" s="2"/>
    </row>
    <row r="433" spans="1:32" s="1" customFormat="1" ht="50.1" customHeight="1" x14ac:dyDescent="0.2">
      <c r="A433" s="20"/>
      <c r="B433" s="30"/>
      <c r="C433" s="30"/>
      <c r="D433" s="30"/>
      <c r="E433" s="30"/>
      <c r="F433" s="31"/>
      <c r="G433" s="31"/>
      <c r="AB433" s="2"/>
      <c r="AC433" s="2"/>
      <c r="AD433" s="2"/>
      <c r="AE433" s="2"/>
      <c r="AF433" s="2"/>
    </row>
    <row r="434" spans="1:32" s="1" customFormat="1" ht="50.1" customHeight="1" x14ac:dyDescent="0.2">
      <c r="A434" s="20"/>
      <c r="B434" s="30"/>
      <c r="C434" s="30"/>
      <c r="D434" s="30"/>
      <c r="E434" s="30"/>
      <c r="F434" s="31"/>
      <c r="G434" s="31"/>
      <c r="AB434" s="2"/>
      <c r="AC434" s="2"/>
      <c r="AD434" s="2"/>
      <c r="AE434" s="2"/>
      <c r="AF434" s="2"/>
    </row>
    <row r="435" spans="1:32" s="1" customFormat="1" ht="50.1" customHeight="1" x14ac:dyDescent="0.2">
      <c r="A435" s="20"/>
      <c r="B435" s="30"/>
      <c r="C435" s="30"/>
      <c r="D435" s="30"/>
      <c r="E435" s="30"/>
      <c r="F435" s="31"/>
      <c r="G435" s="31"/>
      <c r="AB435" s="2"/>
      <c r="AC435" s="2"/>
      <c r="AD435" s="2"/>
      <c r="AE435" s="2"/>
      <c r="AF435" s="2"/>
    </row>
    <row r="436" spans="1:32" s="1" customFormat="1" ht="50.1" customHeight="1" x14ac:dyDescent="0.2">
      <c r="A436" s="20"/>
      <c r="B436" s="30"/>
      <c r="C436" s="30"/>
      <c r="D436" s="30"/>
      <c r="E436" s="30"/>
      <c r="F436" s="31"/>
      <c r="G436" s="31"/>
      <c r="AB436" s="2"/>
      <c r="AC436" s="2"/>
      <c r="AD436" s="2"/>
      <c r="AE436" s="2"/>
      <c r="AF436" s="2"/>
    </row>
    <row r="437" spans="1:32" s="1" customFormat="1" ht="50.1" customHeight="1" x14ac:dyDescent="0.2">
      <c r="A437" s="20"/>
      <c r="B437" s="30"/>
      <c r="C437" s="30"/>
      <c r="D437" s="30"/>
      <c r="E437" s="30"/>
      <c r="F437" s="31"/>
      <c r="G437" s="31"/>
      <c r="AB437" s="2"/>
      <c r="AC437" s="2"/>
      <c r="AD437" s="2"/>
      <c r="AE437" s="2"/>
      <c r="AF437" s="2"/>
    </row>
    <row r="438" spans="1:32" s="1" customFormat="1" ht="50.1" customHeight="1" x14ac:dyDescent="0.2">
      <c r="A438" s="20"/>
      <c r="B438" s="30"/>
      <c r="C438" s="30"/>
      <c r="D438" s="30"/>
      <c r="E438" s="30"/>
      <c r="F438" s="31"/>
      <c r="G438" s="31"/>
      <c r="AB438" s="2"/>
      <c r="AC438" s="2"/>
      <c r="AD438" s="2"/>
      <c r="AE438" s="2"/>
      <c r="AF438" s="2"/>
    </row>
    <row r="439" spans="1:32" s="1" customFormat="1" ht="50.1" customHeight="1" x14ac:dyDescent="0.2">
      <c r="A439" s="20"/>
      <c r="B439" s="30"/>
      <c r="C439" s="30"/>
      <c r="D439" s="30"/>
      <c r="E439" s="30"/>
      <c r="F439" s="31"/>
      <c r="G439" s="31"/>
      <c r="AB439" s="2"/>
      <c r="AC439" s="2"/>
      <c r="AD439" s="2"/>
      <c r="AE439" s="2"/>
      <c r="AF439" s="2"/>
    </row>
    <row r="440" spans="1:32" s="1" customFormat="1" ht="50.1" customHeight="1" x14ac:dyDescent="0.2">
      <c r="A440" s="20"/>
      <c r="B440" s="30"/>
      <c r="C440" s="30"/>
      <c r="D440" s="30"/>
      <c r="E440" s="30"/>
      <c r="F440" s="31"/>
      <c r="G440" s="31"/>
      <c r="AB440" s="2"/>
      <c r="AC440" s="2"/>
      <c r="AD440" s="2"/>
      <c r="AE440" s="2"/>
      <c r="AF440" s="2"/>
    </row>
    <row r="441" spans="1:32" s="1" customFormat="1" ht="50.1" customHeight="1" x14ac:dyDescent="0.2">
      <c r="A441" s="20"/>
      <c r="B441" s="30"/>
      <c r="C441" s="30"/>
      <c r="D441" s="30"/>
      <c r="E441" s="30"/>
      <c r="F441" s="31"/>
      <c r="G441" s="31"/>
      <c r="AB441" s="2"/>
      <c r="AC441" s="2"/>
      <c r="AD441" s="2"/>
      <c r="AE441" s="2"/>
      <c r="AF441" s="2"/>
    </row>
    <row r="442" spans="1:32" s="1" customFormat="1" ht="50.1" customHeight="1" x14ac:dyDescent="0.2">
      <c r="A442" s="20"/>
      <c r="B442" s="30"/>
      <c r="C442" s="30"/>
      <c r="D442" s="30"/>
      <c r="E442" s="30"/>
      <c r="F442" s="31"/>
      <c r="G442" s="31"/>
      <c r="AB442" s="2"/>
      <c r="AC442" s="2"/>
      <c r="AD442" s="2"/>
      <c r="AE442" s="2"/>
      <c r="AF442" s="2"/>
    </row>
    <row r="443" spans="1:32" s="1" customFormat="1" ht="50.1" customHeight="1" x14ac:dyDescent="0.2">
      <c r="A443" s="20"/>
      <c r="B443" s="30"/>
      <c r="C443" s="30"/>
      <c r="D443" s="30"/>
      <c r="E443" s="30"/>
      <c r="F443" s="31"/>
      <c r="G443" s="31"/>
      <c r="AB443" s="2"/>
      <c r="AC443" s="2"/>
      <c r="AD443" s="2"/>
      <c r="AE443" s="2"/>
      <c r="AF443" s="2"/>
    </row>
    <row r="444" spans="1:32" s="1" customFormat="1" ht="50.1" customHeight="1" x14ac:dyDescent="0.2">
      <c r="A444" s="20"/>
      <c r="B444" s="30"/>
      <c r="C444" s="30"/>
      <c r="D444" s="30"/>
      <c r="E444" s="30"/>
      <c r="F444" s="31"/>
      <c r="G444" s="31"/>
      <c r="AB444" s="2"/>
      <c r="AC444" s="2"/>
      <c r="AD444" s="2"/>
      <c r="AE444" s="2"/>
      <c r="AF444" s="2"/>
    </row>
    <row r="445" spans="1:32" s="1" customFormat="1" ht="50.1" customHeight="1" x14ac:dyDescent="0.2">
      <c r="A445" s="20"/>
      <c r="B445" s="30"/>
      <c r="C445" s="30"/>
      <c r="D445" s="30"/>
      <c r="E445" s="30"/>
      <c r="F445" s="31"/>
      <c r="G445" s="31"/>
      <c r="AB445" s="2"/>
      <c r="AC445" s="2"/>
      <c r="AD445" s="2"/>
      <c r="AE445" s="2"/>
      <c r="AF445" s="2"/>
    </row>
    <row r="446" spans="1:32" s="1" customFormat="1" ht="50.1" customHeight="1" x14ac:dyDescent="0.2">
      <c r="A446" s="20"/>
      <c r="B446" s="30"/>
      <c r="C446" s="30"/>
      <c r="D446" s="30"/>
      <c r="E446" s="30"/>
      <c r="F446" s="31"/>
      <c r="G446" s="31"/>
      <c r="AB446" s="2"/>
      <c r="AC446" s="2"/>
      <c r="AD446" s="2"/>
      <c r="AE446" s="2"/>
      <c r="AF446" s="2"/>
    </row>
    <row r="447" spans="1:32" s="1" customFormat="1" ht="50.1" customHeight="1" x14ac:dyDescent="0.2">
      <c r="A447" s="20"/>
      <c r="B447" s="30"/>
      <c r="C447" s="30"/>
      <c r="D447" s="30"/>
      <c r="E447" s="30"/>
      <c r="F447" s="31"/>
      <c r="G447" s="31"/>
      <c r="AB447" s="2"/>
      <c r="AC447" s="2"/>
      <c r="AD447" s="2"/>
      <c r="AE447" s="2"/>
      <c r="AF447" s="2"/>
    </row>
    <row r="448" spans="1:32" s="1" customFormat="1" ht="50.1" customHeight="1" x14ac:dyDescent="0.2">
      <c r="A448" s="20"/>
      <c r="B448" s="30"/>
      <c r="C448" s="30"/>
      <c r="D448" s="30"/>
      <c r="E448" s="30"/>
      <c r="F448" s="31"/>
      <c r="G448" s="31"/>
      <c r="AB448" s="2"/>
      <c r="AC448" s="2"/>
      <c r="AD448" s="2"/>
      <c r="AE448" s="2"/>
      <c r="AF448" s="2"/>
    </row>
    <row r="449" spans="1:32" s="1" customFormat="1" ht="50.1" customHeight="1" x14ac:dyDescent="0.2">
      <c r="A449" s="20"/>
      <c r="B449" s="30"/>
      <c r="C449" s="30"/>
      <c r="D449" s="30"/>
      <c r="E449" s="30"/>
      <c r="F449" s="31"/>
      <c r="G449" s="31"/>
      <c r="AB449" s="2"/>
      <c r="AC449" s="2"/>
      <c r="AD449" s="2"/>
      <c r="AE449" s="2"/>
      <c r="AF449" s="2"/>
    </row>
    <row r="450" spans="1:32" s="1" customFormat="1" ht="50.1" customHeight="1" x14ac:dyDescent="0.2">
      <c r="A450" s="20"/>
      <c r="B450" s="30"/>
      <c r="C450" s="30"/>
      <c r="D450" s="30"/>
      <c r="E450" s="30"/>
      <c r="F450" s="31"/>
      <c r="G450" s="31"/>
      <c r="AB450" s="2"/>
      <c r="AC450" s="2"/>
      <c r="AD450" s="2"/>
      <c r="AE450" s="2"/>
      <c r="AF450" s="2"/>
    </row>
    <row r="451" spans="1:32" s="1" customFormat="1" ht="50.1" customHeight="1" x14ac:dyDescent="0.2">
      <c r="A451" s="20"/>
      <c r="B451" s="30"/>
      <c r="C451" s="30"/>
      <c r="D451" s="30"/>
      <c r="E451" s="30"/>
      <c r="F451" s="31"/>
      <c r="G451" s="31"/>
      <c r="AB451" s="2"/>
      <c r="AC451" s="2"/>
      <c r="AD451" s="2"/>
      <c r="AE451" s="2"/>
      <c r="AF451" s="2"/>
    </row>
    <row r="452" spans="1:32" s="1" customFormat="1" ht="50.1" customHeight="1" x14ac:dyDescent="0.2">
      <c r="A452" s="20"/>
      <c r="B452" s="30"/>
      <c r="C452" s="30"/>
      <c r="D452" s="30"/>
      <c r="E452" s="30"/>
      <c r="F452" s="31"/>
      <c r="G452" s="31"/>
      <c r="AB452" s="2"/>
      <c r="AC452" s="2"/>
      <c r="AD452" s="2"/>
      <c r="AE452" s="2"/>
      <c r="AF452" s="2"/>
    </row>
    <row r="453" spans="1:32" s="1" customFormat="1" ht="50.1" customHeight="1" x14ac:dyDescent="0.2">
      <c r="A453" s="20"/>
      <c r="B453" s="30"/>
      <c r="C453" s="30"/>
      <c r="D453" s="30"/>
      <c r="E453" s="30"/>
      <c r="F453" s="31"/>
      <c r="G453" s="31"/>
      <c r="AB453" s="2"/>
      <c r="AC453" s="2"/>
      <c r="AD453" s="2"/>
      <c r="AE453" s="2"/>
      <c r="AF453" s="2"/>
    </row>
    <row r="454" spans="1:32" s="1" customFormat="1" ht="50.1" customHeight="1" x14ac:dyDescent="0.2">
      <c r="A454" s="20"/>
      <c r="B454" s="30"/>
      <c r="C454" s="30"/>
      <c r="D454" s="30"/>
      <c r="E454" s="30"/>
      <c r="F454" s="31"/>
      <c r="G454" s="31"/>
      <c r="AB454" s="2"/>
      <c r="AC454" s="2"/>
      <c r="AD454" s="2"/>
      <c r="AE454" s="2"/>
      <c r="AF454" s="2"/>
    </row>
    <row r="455" spans="1:32" s="1" customFormat="1" ht="50.1" customHeight="1" x14ac:dyDescent="0.2">
      <c r="A455" s="20"/>
      <c r="B455" s="30"/>
      <c r="C455" s="30"/>
      <c r="D455" s="30"/>
      <c r="E455" s="30"/>
      <c r="F455" s="31"/>
      <c r="G455" s="31"/>
      <c r="AB455" s="2"/>
      <c r="AC455" s="2"/>
      <c r="AD455" s="2"/>
      <c r="AE455" s="2"/>
      <c r="AF455" s="2"/>
    </row>
    <row r="456" spans="1:32" s="1" customFormat="1" ht="50.1" customHeight="1" x14ac:dyDescent="0.2">
      <c r="A456" s="20"/>
      <c r="B456" s="30"/>
      <c r="C456" s="30"/>
      <c r="D456" s="30"/>
      <c r="E456" s="30"/>
      <c r="F456" s="31"/>
      <c r="G456" s="31"/>
      <c r="AB456" s="2"/>
      <c r="AC456" s="2"/>
      <c r="AD456" s="2"/>
      <c r="AE456" s="2"/>
      <c r="AF456" s="2"/>
    </row>
    <row r="457" spans="1:32" s="1" customFormat="1" ht="50.1" customHeight="1" x14ac:dyDescent="0.2">
      <c r="A457" s="20"/>
      <c r="B457" s="30"/>
      <c r="C457" s="30"/>
      <c r="D457" s="30"/>
      <c r="E457" s="30"/>
      <c r="F457" s="31"/>
      <c r="G457" s="31"/>
      <c r="AB457" s="2"/>
      <c r="AC457" s="2"/>
      <c r="AD457" s="2"/>
      <c r="AE457" s="2"/>
      <c r="AF457" s="2"/>
    </row>
    <row r="458" spans="1:32" s="1" customFormat="1" ht="50.1" customHeight="1" x14ac:dyDescent="0.2">
      <c r="A458" s="20"/>
      <c r="B458" s="30"/>
      <c r="C458" s="30"/>
      <c r="D458" s="30"/>
      <c r="E458" s="30"/>
      <c r="F458" s="31"/>
      <c r="G458" s="31"/>
      <c r="AB458" s="2"/>
      <c r="AC458" s="2"/>
      <c r="AD458" s="2"/>
      <c r="AE458" s="2"/>
      <c r="AF458" s="2"/>
    </row>
    <row r="459" spans="1:32" s="1" customFormat="1" ht="50.1" customHeight="1" x14ac:dyDescent="0.2">
      <c r="A459" s="20"/>
      <c r="B459" s="30"/>
      <c r="C459" s="30"/>
      <c r="D459" s="30"/>
      <c r="E459" s="30"/>
      <c r="F459" s="31"/>
      <c r="G459" s="31"/>
      <c r="AB459" s="2"/>
      <c r="AC459" s="2"/>
      <c r="AD459" s="2"/>
      <c r="AE459" s="2"/>
      <c r="AF459" s="2"/>
    </row>
    <row r="460" spans="1:32" s="1" customFormat="1" ht="50.1" customHeight="1" x14ac:dyDescent="0.2">
      <c r="A460" s="20"/>
      <c r="B460" s="30"/>
      <c r="C460" s="30"/>
      <c r="D460" s="30"/>
      <c r="E460" s="30"/>
      <c r="F460" s="31"/>
      <c r="G460" s="31"/>
      <c r="AB460" s="2"/>
      <c r="AC460" s="2"/>
      <c r="AD460" s="2"/>
      <c r="AE460" s="2"/>
      <c r="AF460" s="2"/>
    </row>
    <row r="461" spans="1:32" s="1" customFormat="1" ht="50.1" customHeight="1" x14ac:dyDescent="0.2">
      <c r="A461" s="20"/>
      <c r="B461" s="30"/>
      <c r="C461" s="30"/>
      <c r="D461" s="30"/>
      <c r="E461" s="30"/>
      <c r="F461" s="31"/>
      <c r="G461" s="31"/>
      <c r="AB461" s="2"/>
      <c r="AC461" s="2"/>
      <c r="AD461" s="2"/>
      <c r="AE461" s="2"/>
      <c r="AF461" s="2"/>
    </row>
    <row r="462" spans="1:32" s="1" customFormat="1" ht="50.1" customHeight="1" x14ac:dyDescent="0.2">
      <c r="A462" s="20"/>
      <c r="B462" s="30"/>
      <c r="C462" s="30"/>
      <c r="D462" s="30"/>
      <c r="E462" s="30"/>
      <c r="F462" s="31"/>
      <c r="G462" s="31"/>
      <c r="AB462" s="2"/>
      <c r="AC462" s="2"/>
      <c r="AD462" s="2"/>
      <c r="AE462" s="2"/>
      <c r="AF462" s="2"/>
    </row>
    <row r="463" spans="1:32" s="1" customFormat="1" ht="50.1" customHeight="1" x14ac:dyDescent="0.2">
      <c r="A463" s="20"/>
      <c r="B463" s="30"/>
      <c r="C463" s="30"/>
      <c r="D463" s="30"/>
      <c r="E463" s="30"/>
      <c r="F463" s="31"/>
      <c r="G463" s="31"/>
      <c r="AB463" s="2"/>
      <c r="AC463" s="2"/>
      <c r="AD463" s="2"/>
      <c r="AE463" s="2"/>
      <c r="AF463" s="2"/>
    </row>
    <row r="464" spans="1:32" s="1" customFormat="1" ht="50.1" customHeight="1" x14ac:dyDescent="0.2">
      <c r="A464" s="20"/>
      <c r="B464" s="30"/>
      <c r="C464" s="30"/>
      <c r="D464" s="30"/>
      <c r="E464" s="30"/>
      <c r="F464" s="31"/>
      <c r="G464" s="31"/>
      <c r="AB464" s="2"/>
      <c r="AC464" s="2"/>
      <c r="AD464" s="2"/>
      <c r="AE464" s="2"/>
      <c r="AF464" s="2"/>
    </row>
    <row r="465" spans="1:32" s="1" customFormat="1" ht="50.1" customHeight="1" x14ac:dyDescent="0.2">
      <c r="A465" s="20"/>
      <c r="B465" s="30"/>
      <c r="C465" s="30"/>
      <c r="D465" s="30"/>
      <c r="E465" s="30"/>
      <c r="F465" s="31"/>
      <c r="G465" s="31"/>
      <c r="AB465" s="2"/>
      <c r="AC465" s="2"/>
      <c r="AD465" s="2"/>
      <c r="AE465" s="2"/>
      <c r="AF465" s="2"/>
    </row>
    <row r="466" spans="1:32" s="1" customFormat="1" ht="50.1" customHeight="1" x14ac:dyDescent="0.2">
      <c r="A466" s="20"/>
      <c r="B466" s="30"/>
      <c r="C466" s="30"/>
      <c r="D466" s="30"/>
      <c r="E466" s="30"/>
      <c r="F466" s="31"/>
      <c r="G466" s="31"/>
      <c r="AB466" s="2"/>
      <c r="AC466" s="2"/>
      <c r="AD466" s="2"/>
      <c r="AE466" s="2"/>
      <c r="AF466" s="2"/>
    </row>
    <row r="467" spans="1:32" s="1" customFormat="1" ht="50.1" customHeight="1" x14ac:dyDescent="0.2">
      <c r="A467" s="20"/>
      <c r="B467" s="30"/>
      <c r="C467" s="30"/>
      <c r="D467" s="30"/>
      <c r="E467" s="30"/>
      <c r="F467" s="31"/>
      <c r="G467" s="31"/>
      <c r="AB467" s="2"/>
      <c r="AC467" s="2"/>
      <c r="AD467" s="2"/>
      <c r="AE467" s="2"/>
      <c r="AF467" s="2"/>
    </row>
    <row r="468" spans="1:32" s="1" customFormat="1" ht="50.1" customHeight="1" x14ac:dyDescent="0.2">
      <c r="A468" s="20"/>
      <c r="B468" s="30"/>
      <c r="C468" s="30"/>
      <c r="D468" s="30"/>
      <c r="E468" s="30"/>
      <c r="F468" s="31"/>
      <c r="G468" s="31"/>
      <c r="AB468" s="2"/>
      <c r="AC468" s="2"/>
      <c r="AD468" s="2"/>
      <c r="AE468" s="2"/>
      <c r="AF468" s="2"/>
    </row>
    <row r="469" spans="1:32" s="1" customFormat="1" ht="50.1" customHeight="1" x14ac:dyDescent="0.2">
      <c r="A469" s="20"/>
      <c r="B469" s="30"/>
      <c r="C469" s="30"/>
      <c r="D469" s="30"/>
      <c r="E469" s="30"/>
      <c r="F469" s="31"/>
      <c r="G469" s="31"/>
      <c r="AB469" s="2"/>
      <c r="AC469" s="2"/>
      <c r="AD469" s="2"/>
      <c r="AE469" s="2"/>
      <c r="AF469" s="2"/>
    </row>
    <row r="470" spans="1:32" s="1" customFormat="1" ht="50.1" customHeight="1" x14ac:dyDescent="0.2">
      <c r="A470" s="20"/>
      <c r="B470" s="30"/>
      <c r="C470" s="30"/>
      <c r="D470" s="30"/>
      <c r="E470" s="30"/>
      <c r="F470" s="31"/>
      <c r="G470" s="31"/>
      <c r="AB470" s="2"/>
      <c r="AC470" s="2"/>
      <c r="AD470" s="2"/>
      <c r="AE470" s="2"/>
      <c r="AF470" s="2"/>
    </row>
    <row r="471" spans="1:32" s="1" customFormat="1" ht="50.1" customHeight="1" x14ac:dyDescent="0.2">
      <c r="A471" s="20"/>
      <c r="B471" s="30"/>
      <c r="C471" s="30"/>
      <c r="D471" s="30"/>
      <c r="E471" s="30"/>
      <c r="F471" s="31"/>
      <c r="G471" s="31"/>
      <c r="AB471" s="2"/>
      <c r="AC471" s="2"/>
      <c r="AD471" s="2"/>
      <c r="AE471" s="2"/>
      <c r="AF471" s="2"/>
    </row>
    <row r="472" spans="1:32" s="1" customFormat="1" ht="50.1" customHeight="1" x14ac:dyDescent="0.2">
      <c r="A472" s="20"/>
      <c r="B472" s="30"/>
      <c r="C472" s="30"/>
      <c r="D472" s="30"/>
      <c r="E472" s="30"/>
      <c r="F472" s="31"/>
      <c r="G472" s="31"/>
      <c r="AB472" s="2"/>
      <c r="AC472" s="2"/>
      <c r="AD472" s="2"/>
      <c r="AE472" s="2"/>
      <c r="AF472" s="2"/>
    </row>
    <row r="473" spans="1:32" s="1" customFormat="1" ht="50.1" customHeight="1" x14ac:dyDescent="0.2">
      <c r="A473" s="20"/>
      <c r="B473" s="30"/>
      <c r="C473" s="30"/>
      <c r="D473" s="30"/>
      <c r="E473" s="30"/>
      <c r="F473" s="31"/>
      <c r="G473" s="31"/>
      <c r="AB473" s="2"/>
      <c r="AC473" s="2"/>
      <c r="AD473" s="2"/>
      <c r="AE473" s="2"/>
      <c r="AF473" s="2"/>
    </row>
    <row r="474" spans="1:32" s="1" customFormat="1" ht="50.1" customHeight="1" x14ac:dyDescent="0.2">
      <c r="A474" s="20"/>
      <c r="B474" s="30"/>
      <c r="C474" s="30"/>
      <c r="D474" s="30"/>
      <c r="E474" s="30"/>
      <c r="F474" s="31"/>
      <c r="G474" s="31"/>
      <c r="AB474" s="2"/>
      <c r="AC474" s="2"/>
      <c r="AD474" s="2"/>
      <c r="AE474" s="2"/>
      <c r="AF474" s="2"/>
    </row>
    <row r="475" spans="1:32" s="1" customFormat="1" ht="50.1" customHeight="1" x14ac:dyDescent="0.2">
      <c r="A475" s="20"/>
      <c r="B475" s="30"/>
      <c r="C475" s="30"/>
      <c r="D475" s="30"/>
      <c r="E475" s="30"/>
      <c r="F475" s="31"/>
      <c r="G475" s="31"/>
      <c r="AB475" s="2"/>
      <c r="AC475" s="2"/>
      <c r="AD475" s="2"/>
      <c r="AE475" s="2"/>
      <c r="AF475" s="2"/>
    </row>
    <row r="476" spans="1:32" s="1" customFormat="1" ht="50.1" customHeight="1" x14ac:dyDescent="0.2">
      <c r="A476" s="20"/>
      <c r="B476" s="30"/>
      <c r="C476" s="30"/>
      <c r="D476" s="30"/>
      <c r="E476" s="30"/>
      <c r="F476" s="31"/>
      <c r="G476" s="31"/>
      <c r="AB476" s="2"/>
      <c r="AC476" s="2"/>
      <c r="AD476" s="2"/>
      <c r="AE476" s="2"/>
      <c r="AF476" s="2"/>
    </row>
    <row r="477" spans="1:32" s="1" customFormat="1" ht="50.1" customHeight="1" x14ac:dyDescent="0.2">
      <c r="A477" s="20"/>
      <c r="B477" s="30"/>
      <c r="C477" s="30"/>
      <c r="D477" s="30"/>
      <c r="E477" s="30"/>
      <c r="F477" s="31"/>
      <c r="G477" s="31"/>
      <c r="AB477" s="2"/>
      <c r="AC477" s="2"/>
      <c r="AD477" s="2"/>
      <c r="AE477" s="2"/>
      <c r="AF477" s="2"/>
    </row>
    <row r="478" spans="1:32" s="1" customFormat="1" ht="50.1" customHeight="1" x14ac:dyDescent="0.2">
      <c r="A478" s="20"/>
      <c r="B478" s="30"/>
      <c r="C478" s="30"/>
      <c r="D478" s="30"/>
      <c r="E478" s="30"/>
      <c r="F478" s="31"/>
      <c r="G478" s="31"/>
      <c r="AB478" s="2"/>
      <c r="AC478" s="2"/>
      <c r="AD478" s="2"/>
      <c r="AE478" s="2"/>
      <c r="AF478" s="2"/>
    </row>
    <row r="479" spans="1:32" s="1" customFormat="1" ht="50.1" customHeight="1" x14ac:dyDescent="0.2">
      <c r="A479" s="20"/>
      <c r="B479" s="30"/>
      <c r="C479" s="30"/>
      <c r="D479" s="30"/>
      <c r="E479" s="30"/>
      <c r="F479" s="31"/>
      <c r="G479" s="31"/>
      <c r="AB479" s="2"/>
      <c r="AC479" s="2"/>
      <c r="AD479" s="2"/>
      <c r="AE479" s="2"/>
      <c r="AF479" s="2"/>
    </row>
    <row r="480" spans="1:32" s="1" customFormat="1" ht="50.1" customHeight="1" x14ac:dyDescent="0.2">
      <c r="A480" s="20"/>
      <c r="B480" s="30"/>
      <c r="C480" s="30"/>
      <c r="D480" s="30"/>
      <c r="E480" s="30"/>
      <c r="F480" s="31"/>
      <c r="G480" s="31"/>
      <c r="AB480" s="2"/>
      <c r="AC480" s="2"/>
      <c r="AD480" s="2"/>
      <c r="AE480" s="2"/>
      <c r="AF480" s="2"/>
    </row>
    <row r="481" spans="1:32" s="1" customFormat="1" ht="50.1" customHeight="1" x14ac:dyDescent="0.2">
      <c r="A481" s="20"/>
      <c r="B481" s="30"/>
      <c r="C481" s="30"/>
      <c r="D481" s="30"/>
      <c r="E481" s="30"/>
      <c r="F481" s="31"/>
      <c r="G481" s="31"/>
      <c r="AB481" s="2"/>
      <c r="AC481" s="2"/>
      <c r="AD481" s="2"/>
      <c r="AE481" s="2"/>
      <c r="AF481" s="2"/>
    </row>
    <row r="482" spans="1:32" s="1" customFormat="1" ht="50.1" customHeight="1" x14ac:dyDescent="0.2">
      <c r="A482" s="20"/>
      <c r="B482" s="30"/>
      <c r="C482" s="30"/>
      <c r="D482" s="30"/>
      <c r="E482" s="30"/>
      <c r="F482" s="31"/>
      <c r="G482" s="31"/>
      <c r="AB482" s="2"/>
      <c r="AC482" s="2"/>
      <c r="AD482" s="2"/>
      <c r="AE482" s="2"/>
      <c r="AF482" s="2"/>
    </row>
    <row r="483" spans="1:32" s="1" customFormat="1" ht="50.1" customHeight="1" x14ac:dyDescent="0.2">
      <c r="A483" s="20"/>
      <c r="B483" s="30"/>
      <c r="C483" s="30"/>
      <c r="D483" s="30"/>
      <c r="E483" s="30"/>
      <c r="F483" s="31"/>
      <c r="G483" s="31"/>
      <c r="AB483" s="2"/>
      <c r="AC483" s="2"/>
      <c r="AD483" s="2"/>
      <c r="AE483" s="2"/>
      <c r="AF483" s="2"/>
    </row>
    <row r="484" spans="1:32" s="1" customFormat="1" ht="50.1" customHeight="1" x14ac:dyDescent="0.2">
      <c r="A484" s="20"/>
      <c r="B484" s="30"/>
      <c r="C484" s="30"/>
      <c r="D484" s="30"/>
      <c r="E484" s="30"/>
      <c r="F484" s="31"/>
      <c r="G484" s="31"/>
      <c r="AB484" s="2"/>
      <c r="AC484" s="2"/>
      <c r="AD484" s="2"/>
      <c r="AE484" s="2"/>
      <c r="AF484" s="2"/>
    </row>
    <row r="485" spans="1:32" s="1" customFormat="1" ht="50.1" customHeight="1" x14ac:dyDescent="0.2">
      <c r="A485" s="20"/>
      <c r="B485" s="30"/>
      <c r="C485" s="30"/>
      <c r="D485" s="30"/>
      <c r="E485" s="30"/>
      <c r="F485" s="31"/>
      <c r="G485" s="31"/>
      <c r="AB485" s="2"/>
      <c r="AC485" s="2"/>
      <c r="AD485" s="2"/>
      <c r="AE485" s="2"/>
      <c r="AF485" s="2"/>
    </row>
    <row r="486" spans="1:32" s="1" customFormat="1" ht="50.1" customHeight="1" x14ac:dyDescent="0.2">
      <c r="A486" s="20"/>
      <c r="B486" s="30"/>
      <c r="C486" s="30"/>
      <c r="D486" s="30"/>
      <c r="E486" s="30"/>
      <c r="F486" s="31"/>
      <c r="G486" s="31"/>
      <c r="AB486" s="2"/>
      <c r="AC486" s="2"/>
      <c r="AD486" s="2"/>
      <c r="AE486" s="2"/>
      <c r="AF486" s="2"/>
    </row>
    <row r="487" spans="1:32" s="1" customFormat="1" ht="50.1" customHeight="1" x14ac:dyDescent="0.2">
      <c r="A487" s="20"/>
      <c r="B487" s="30"/>
      <c r="C487" s="30"/>
      <c r="D487" s="30"/>
      <c r="E487" s="30"/>
      <c r="F487" s="31"/>
      <c r="G487" s="31"/>
      <c r="AB487" s="2"/>
      <c r="AC487" s="2"/>
      <c r="AD487" s="2"/>
      <c r="AE487" s="2"/>
      <c r="AF487" s="2"/>
    </row>
    <row r="488" spans="1:32" s="1" customFormat="1" ht="50.1" customHeight="1" x14ac:dyDescent="0.2">
      <c r="A488" s="20"/>
      <c r="B488" s="30"/>
      <c r="C488" s="30"/>
      <c r="D488" s="30"/>
      <c r="E488" s="30"/>
      <c r="F488" s="31"/>
      <c r="G488" s="31"/>
      <c r="AB488" s="2"/>
      <c r="AC488" s="2"/>
      <c r="AD488" s="2"/>
      <c r="AE488" s="2"/>
      <c r="AF488" s="2"/>
    </row>
    <row r="489" spans="1:32" s="1" customFormat="1" ht="50.1" customHeight="1" x14ac:dyDescent="0.2">
      <c r="A489" s="20"/>
      <c r="B489" s="30"/>
      <c r="C489" s="30"/>
      <c r="D489" s="30"/>
      <c r="E489" s="30"/>
      <c r="F489" s="31"/>
      <c r="G489" s="31"/>
      <c r="AB489" s="2"/>
      <c r="AC489" s="2"/>
      <c r="AD489" s="2"/>
      <c r="AE489" s="2"/>
      <c r="AF489" s="2"/>
    </row>
    <row r="490" spans="1:32" s="1" customFormat="1" ht="50.1" customHeight="1" x14ac:dyDescent="0.2">
      <c r="A490" s="20"/>
      <c r="B490" s="30"/>
      <c r="C490" s="30"/>
      <c r="D490" s="30"/>
      <c r="E490" s="30"/>
      <c r="F490" s="31"/>
      <c r="G490" s="31"/>
      <c r="AB490" s="2"/>
      <c r="AC490" s="2"/>
      <c r="AD490" s="2"/>
      <c r="AE490" s="2"/>
      <c r="AF490" s="2"/>
    </row>
    <row r="491" spans="1:32" s="1" customFormat="1" ht="50.1" customHeight="1" x14ac:dyDescent="0.2">
      <c r="A491" s="20"/>
      <c r="B491" s="30"/>
      <c r="C491" s="30"/>
      <c r="D491" s="30"/>
      <c r="E491" s="30"/>
      <c r="F491" s="31"/>
      <c r="G491" s="31"/>
      <c r="AB491" s="2"/>
      <c r="AC491" s="2"/>
      <c r="AD491" s="2"/>
      <c r="AE491" s="2"/>
      <c r="AF491" s="2"/>
    </row>
    <row r="492" spans="1:32" s="1" customFormat="1" ht="50.1" customHeight="1" x14ac:dyDescent="0.2">
      <c r="A492" s="20"/>
      <c r="B492" s="30"/>
      <c r="C492" s="30"/>
      <c r="D492" s="30"/>
      <c r="E492" s="30"/>
      <c r="F492" s="31"/>
      <c r="G492" s="31"/>
      <c r="AB492" s="2"/>
      <c r="AC492" s="2"/>
      <c r="AD492" s="2"/>
      <c r="AE492" s="2"/>
      <c r="AF492" s="2"/>
    </row>
    <row r="493" spans="1:32" s="1" customFormat="1" ht="50.1" customHeight="1" x14ac:dyDescent="0.2">
      <c r="A493" s="20"/>
      <c r="B493" s="30"/>
      <c r="C493" s="30"/>
      <c r="D493" s="30"/>
      <c r="E493" s="30"/>
      <c r="F493" s="31"/>
      <c r="G493" s="31"/>
      <c r="AB493" s="2"/>
      <c r="AC493" s="2"/>
      <c r="AD493" s="2"/>
      <c r="AE493" s="2"/>
      <c r="AF493" s="2"/>
    </row>
    <row r="494" spans="1:32" s="1" customFormat="1" ht="50.1" customHeight="1" x14ac:dyDescent="0.2">
      <c r="A494" s="20"/>
      <c r="B494" s="30"/>
      <c r="C494" s="30"/>
      <c r="D494" s="30"/>
      <c r="E494" s="30"/>
      <c r="F494" s="31"/>
      <c r="G494" s="31"/>
      <c r="AB494" s="2"/>
      <c r="AC494" s="2"/>
      <c r="AD494" s="2"/>
      <c r="AE494" s="2"/>
      <c r="AF494" s="2"/>
    </row>
    <row r="495" spans="1:32" s="1" customFormat="1" ht="50.1" customHeight="1" x14ac:dyDescent="0.2">
      <c r="A495" s="20"/>
      <c r="B495" s="30"/>
      <c r="C495" s="30"/>
      <c r="D495" s="30"/>
      <c r="E495" s="30"/>
      <c r="F495" s="31"/>
      <c r="G495" s="31"/>
      <c r="AB495" s="2"/>
      <c r="AC495" s="2"/>
      <c r="AD495" s="2"/>
      <c r="AE495" s="2"/>
      <c r="AF495" s="2"/>
    </row>
    <row r="496" spans="1:32" s="1" customFormat="1" ht="50.1" customHeight="1" x14ac:dyDescent="0.2">
      <c r="A496" s="20"/>
      <c r="B496" s="30"/>
      <c r="C496" s="30"/>
      <c r="D496" s="30"/>
      <c r="E496" s="30"/>
      <c r="F496" s="31"/>
      <c r="G496" s="31"/>
      <c r="AB496" s="2"/>
      <c r="AC496" s="2"/>
      <c r="AD496" s="2"/>
      <c r="AE496" s="2"/>
      <c r="AF496" s="2"/>
    </row>
    <row r="497" spans="1:32" s="1" customFormat="1" ht="50.1" customHeight="1" x14ac:dyDescent="0.2">
      <c r="A497" s="20"/>
      <c r="B497" s="30"/>
      <c r="C497" s="30"/>
      <c r="D497" s="30"/>
      <c r="E497" s="30"/>
      <c r="F497" s="31"/>
      <c r="G497" s="31"/>
      <c r="AB497" s="2"/>
      <c r="AC497" s="2"/>
      <c r="AD497" s="2"/>
      <c r="AE497" s="2"/>
      <c r="AF497" s="2"/>
    </row>
    <row r="498" spans="1:32" s="1" customFormat="1" ht="50.1" customHeight="1" x14ac:dyDescent="0.2">
      <c r="A498" s="20"/>
      <c r="B498" s="30"/>
      <c r="C498" s="30"/>
      <c r="D498" s="30"/>
      <c r="E498" s="30"/>
      <c r="F498" s="31"/>
      <c r="G498" s="31"/>
      <c r="AB498" s="2"/>
      <c r="AC498" s="2"/>
      <c r="AD498" s="2"/>
      <c r="AE498" s="2"/>
      <c r="AF498" s="2"/>
    </row>
    <row r="499" spans="1:32" s="1" customFormat="1" ht="50.1" customHeight="1" x14ac:dyDescent="0.2">
      <c r="A499" s="20"/>
      <c r="B499" s="30"/>
      <c r="C499" s="30"/>
      <c r="D499" s="30"/>
      <c r="E499" s="30"/>
      <c r="F499" s="31"/>
      <c r="G499" s="31"/>
      <c r="AB499" s="2"/>
      <c r="AC499" s="2"/>
      <c r="AD499" s="2"/>
      <c r="AE499" s="2"/>
      <c r="AF499" s="2"/>
    </row>
    <row r="500" spans="1:32" s="1" customFormat="1" ht="50.1" customHeight="1" x14ac:dyDescent="0.2">
      <c r="A500" s="20"/>
      <c r="B500" s="30"/>
      <c r="C500" s="30"/>
      <c r="D500" s="30"/>
      <c r="E500" s="30"/>
      <c r="F500" s="31"/>
      <c r="G500" s="31"/>
      <c r="AB500" s="2"/>
      <c r="AC500" s="2"/>
      <c r="AD500" s="2"/>
      <c r="AE500" s="2"/>
      <c r="AF500" s="2"/>
    </row>
    <row r="501" spans="1:32" s="1" customFormat="1" ht="50.1" customHeight="1" x14ac:dyDescent="0.2">
      <c r="A501" s="20"/>
      <c r="B501" s="30"/>
      <c r="C501" s="30"/>
      <c r="D501" s="30"/>
      <c r="E501" s="30"/>
      <c r="F501" s="31"/>
      <c r="G501" s="31"/>
      <c r="AB501" s="2"/>
      <c r="AC501" s="2"/>
      <c r="AD501" s="2"/>
      <c r="AE501" s="2"/>
      <c r="AF501" s="2"/>
    </row>
    <row r="502" spans="1:32" s="1" customFormat="1" ht="50.1" customHeight="1" x14ac:dyDescent="0.2">
      <c r="A502" s="20"/>
      <c r="B502" s="30"/>
      <c r="C502" s="30"/>
      <c r="D502" s="30"/>
      <c r="E502" s="30"/>
      <c r="F502" s="31"/>
      <c r="G502" s="31"/>
      <c r="AB502" s="2"/>
      <c r="AC502" s="2"/>
      <c r="AD502" s="2"/>
      <c r="AE502" s="2"/>
      <c r="AF502" s="2"/>
    </row>
    <row r="503" spans="1:32" s="1" customFormat="1" ht="50.1" customHeight="1" x14ac:dyDescent="0.2">
      <c r="A503" s="20"/>
      <c r="B503" s="30"/>
      <c r="C503" s="30"/>
      <c r="D503" s="30"/>
      <c r="E503" s="30"/>
      <c r="F503" s="31"/>
      <c r="G503" s="31"/>
      <c r="AB503" s="2"/>
      <c r="AC503" s="2"/>
      <c r="AD503" s="2"/>
      <c r="AE503" s="2"/>
      <c r="AF503" s="2"/>
    </row>
    <row r="504" spans="1:32" s="1" customFormat="1" ht="50.1" customHeight="1" x14ac:dyDescent="0.2">
      <c r="A504" s="20"/>
      <c r="B504" s="30"/>
      <c r="C504" s="30"/>
      <c r="D504" s="30"/>
      <c r="E504" s="30"/>
      <c r="F504" s="31"/>
      <c r="G504" s="31"/>
      <c r="AB504" s="2"/>
      <c r="AC504" s="2"/>
      <c r="AD504" s="2"/>
      <c r="AE504" s="2"/>
      <c r="AF504" s="2"/>
    </row>
    <row r="505" spans="1:32" s="1" customFormat="1" ht="50.1" customHeight="1" x14ac:dyDescent="0.2">
      <c r="A505" s="20"/>
      <c r="B505" s="30"/>
      <c r="C505" s="30"/>
      <c r="D505" s="30"/>
      <c r="E505" s="30"/>
      <c r="F505" s="31"/>
      <c r="G505" s="31"/>
      <c r="AB505" s="2"/>
      <c r="AC505" s="2"/>
      <c r="AD505" s="2"/>
      <c r="AE505" s="2"/>
      <c r="AF505" s="2"/>
    </row>
    <row r="506" spans="1:32" s="1" customFormat="1" ht="50.1" customHeight="1" x14ac:dyDescent="0.2">
      <c r="A506" s="20"/>
      <c r="B506" s="30"/>
      <c r="C506" s="30"/>
      <c r="D506" s="30"/>
      <c r="E506" s="30"/>
      <c r="F506" s="31"/>
      <c r="G506" s="31"/>
      <c r="AB506" s="2"/>
      <c r="AC506" s="2"/>
      <c r="AD506" s="2"/>
      <c r="AE506" s="2"/>
      <c r="AF506" s="2"/>
    </row>
    <row r="507" spans="1:32" s="1" customFormat="1" ht="50.1" customHeight="1" x14ac:dyDescent="0.2">
      <c r="A507" s="20"/>
      <c r="B507" s="30"/>
      <c r="C507" s="30"/>
      <c r="D507" s="30"/>
      <c r="E507" s="30"/>
      <c r="F507" s="31"/>
      <c r="G507" s="31"/>
      <c r="AB507" s="2"/>
      <c r="AC507" s="2"/>
      <c r="AD507" s="2"/>
      <c r="AE507" s="2"/>
      <c r="AF507" s="2"/>
    </row>
    <row r="508" spans="1:32" s="1" customFormat="1" ht="50.1" customHeight="1" x14ac:dyDescent="0.2">
      <c r="A508" s="20"/>
      <c r="B508" s="30"/>
      <c r="C508" s="30"/>
      <c r="D508" s="30"/>
      <c r="E508" s="30"/>
      <c r="F508" s="31"/>
      <c r="G508" s="31"/>
      <c r="AB508" s="2"/>
      <c r="AC508" s="2"/>
      <c r="AD508" s="2"/>
      <c r="AE508" s="2"/>
      <c r="AF508" s="2"/>
    </row>
    <row r="509" spans="1:32" s="1" customFormat="1" ht="50.1" customHeight="1" x14ac:dyDescent="0.2">
      <c r="A509" s="20"/>
      <c r="B509" s="30"/>
      <c r="C509" s="30"/>
      <c r="D509" s="30"/>
      <c r="E509" s="30"/>
      <c r="F509" s="31"/>
      <c r="G509" s="31"/>
      <c r="AB509" s="2"/>
      <c r="AC509" s="2"/>
      <c r="AD509" s="2"/>
      <c r="AE509" s="2"/>
      <c r="AF509" s="2"/>
    </row>
    <row r="510" spans="1:32" s="1" customFormat="1" ht="50.1" customHeight="1" x14ac:dyDescent="0.2">
      <c r="A510" s="20"/>
      <c r="B510" s="30"/>
      <c r="C510" s="30"/>
      <c r="D510" s="30"/>
      <c r="E510" s="30"/>
      <c r="F510" s="31"/>
      <c r="G510" s="31"/>
      <c r="AB510" s="2"/>
      <c r="AC510" s="2"/>
      <c r="AD510" s="2"/>
      <c r="AE510" s="2"/>
      <c r="AF510" s="2"/>
    </row>
    <row r="511" spans="1:32" s="1" customFormat="1" ht="50.1" customHeight="1" x14ac:dyDescent="0.2">
      <c r="A511" s="20"/>
      <c r="B511" s="30"/>
      <c r="C511" s="30"/>
      <c r="D511" s="30"/>
      <c r="E511" s="30"/>
      <c r="F511" s="31"/>
      <c r="G511" s="31"/>
      <c r="AB511" s="2"/>
      <c r="AC511" s="2"/>
      <c r="AD511" s="2"/>
      <c r="AE511" s="2"/>
      <c r="AF511" s="2"/>
    </row>
    <row r="512" spans="1:32" s="1" customFormat="1" ht="50.1" customHeight="1" x14ac:dyDescent="0.2">
      <c r="A512" s="20"/>
      <c r="B512" s="30"/>
      <c r="C512" s="30"/>
      <c r="D512" s="30"/>
      <c r="E512" s="30"/>
      <c r="F512" s="31"/>
      <c r="G512" s="31"/>
      <c r="AB512" s="2"/>
      <c r="AC512" s="2"/>
      <c r="AD512" s="2"/>
      <c r="AE512" s="2"/>
      <c r="AF512" s="2"/>
    </row>
    <row r="513" spans="1:32" s="1" customFormat="1" ht="50.1" customHeight="1" x14ac:dyDescent="0.2">
      <c r="A513" s="20"/>
      <c r="B513" s="30"/>
      <c r="C513" s="30"/>
      <c r="D513" s="30"/>
      <c r="E513" s="30"/>
      <c r="F513" s="31"/>
      <c r="G513" s="31"/>
      <c r="AB513" s="2"/>
      <c r="AC513" s="2"/>
      <c r="AD513" s="2"/>
      <c r="AE513" s="2"/>
      <c r="AF513" s="2"/>
    </row>
    <row r="514" spans="1:32" s="1" customFormat="1" ht="50.1" customHeight="1" x14ac:dyDescent="0.2">
      <c r="A514" s="20"/>
      <c r="B514" s="30"/>
      <c r="C514" s="30"/>
      <c r="D514" s="30"/>
      <c r="E514" s="30"/>
      <c r="F514" s="31"/>
      <c r="G514" s="31"/>
      <c r="AB514" s="2"/>
      <c r="AC514" s="2"/>
      <c r="AD514" s="2"/>
      <c r="AE514" s="2"/>
      <c r="AF514" s="2"/>
    </row>
    <row r="515" spans="1:32" s="1" customFormat="1" ht="50.1" customHeight="1" x14ac:dyDescent="0.2">
      <c r="A515" s="20"/>
      <c r="B515" s="30"/>
      <c r="C515" s="30"/>
      <c r="D515" s="30"/>
      <c r="E515" s="30"/>
      <c r="F515" s="31"/>
      <c r="G515" s="31"/>
      <c r="AB515" s="2"/>
      <c r="AC515" s="2"/>
      <c r="AD515" s="2"/>
      <c r="AE515" s="2"/>
      <c r="AF515" s="2"/>
    </row>
    <row r="516" spans="1:32" s="1" customFormat="1" ht="50.1" customHeight="1" x14ac:dyDescent="0.2">
      <c r="A516" s="20"/>
      <c r="B516" s="30"/>
      <c r="C516" s="30"/>
      <c r="D516" s="30"/>
      <c r="E516" s="30"/>
      <c r="F516" s="31"/>
      <c r="G516" s="31"/>
      <c r="AB516" s="2"/>
      <c r="AC516" s="2"/>
      <c r="AD516" s="2"/>
      <c r="AE516" s="2"/>
      <c r="AF516" s="2"/>
    </row>
    <row r="517" spans="1:32" s="1" customFormat="1" ht="50.1" customHeight="1" x14ac:dyDescent="0.2">
      <c r="A517" s="20"/>
      <c r="B517" s="30"/>
      <c r="C517" s="30"/>
      <c r="D517" s="30"/>
      <c r="E517" s="30"/>
      <c r="F517" s="31"/>
      <c r="G517" s="31"/>
      <c r="AB517" s="2"/>
      <c r="AC517" s="2"/>
      <c r="AD517" s="2"/>
      <c r="AE517" s="2"/>
      <c r="AF517" s="2"/>
    </row>
    <row r="518" spans="1:32" s="1" customFormat="1" ht="50.1" customHeight="1" x14ac:dyDescent="0.2">
      <c r="A518" s="20"/>
      <c r="B518" s="30"/>
      <c r="C518" s="30"/>
      <c r="D518" s="30"/>
      <c r="E518" s="30"/>
      <c r="F518" s="31"/>
      <c r="G518" s="31"/>
      <c r="AB518" s="2"/>
      <c r="AC518" s="2"/>
      <c r="AD518" s="2"/>
      <c r="AE518" s="2"/>
      <c r="AF518" s="2"/>
    </row>
    <row r="519" spans="1:32" s="1" customFormat="1" ht="50.1" customHeight="1" x14ac:dyDescent="0.2">
      <c r="A519" s="20"/>
      <c r="B519" s="30"/>
      <c r="C519" s="30"/>
      <c r="D519" s="30"/>
      <c r="E519" s="30"/>
      <c r="F519" s="31"/>
      <c r="G519" s="31"/>
      <c r="AB519" s="2"/>
      <c r="AC519" s="2"/>
      <c r="AD519" s="2"/>
      <c r="AE519" s="2"/>
      <c r="AF519" s="2"/>
    </row>
    <row r="520" spans="1:32" s="1" customFormat="1" ht="50.1" customHeight="1" x14ac:dyDescent="0.2">
      <c r="A520" s="20"/>
      <c r="B520" s="30"/>
      <c r="C520" s="30"/>
      <c r="D520" s="30"/>
      <c r="E520" s="30"/>
      <c r="F520" s="31"/>
      <c r="G520" s="31"/>
      <c r="AB520" s="2"/>
      <c r="AC520" s="2"/>
      <c r="AD520" s="2"/>
      <c r="AE520" s="2"/>
      <c r="AF520" s="2"/>
    </row>
    <row r="521" spans="1:32" s="1" customFormat="1" ht="50.1" customHeight="1" x14ac:dyDescent="0.2">
      <c r="A521" s="20"/>
      <c r="B521" s="30"/>
      <c r="C521" s="30"/>
      <c r="D521" s="30"/>
      <c r="E521" s="30"/>
      <c r="F521" s="31"/>
      <c r="G521" s="31"/>
      <c r="AB521" s="2"/>
      <c r="AC521" s="2"/>
      <c r="AD521" s="2"/>
      <c r="AE521" s="2"/>
      <c r="AF521" s="2"/>
    </row>
    <row r="522" spans="1:32" s="1" customFormat="1" ht="50.1" customHeight="1" x14ac:dyDescent="0.2">
      <c r="A522" s="20"/>
      <c r="B522" s="30"/>
      <c r="C522" s="30"/>
      <c r="D522" s="30"/>
      <c r="E522" s="30"/>
      <c r="F522" s="31"/>
      <c r="G522" s="31"/>
      <c r="AB522" s="2"/>
      <c r="AC522" s="2"/>
      <c r="AD522" s="2"/>
      <c r="AE522" s="2"/>
      <c r="AF522" s="2"/>
    </row>
    <row r="523" spans="1:32" s="1" customFormat="1" ht="50.1" customHeight="1" x14ac:dyDescent="0.2">
      <c r="A523" s="20"/>
      <c r="B523" s="30"/>
      <c r="C523" s="30"/>
      <c r="D523" s="30"/>
      <c r="E523" s="30"/>
      <c r="F523" s="31"/>
      <c r="G523" s="31"/>
      <c r="AB523" s="2"/>
      <c r="AC523" s="2"/>
      <c r="AD523" s="2"/>
      <c r="AE523" s="2"/>
      <c r="AF523" s="2"/>
    </row>
    <row r="524" spans="1:32" s="1" customFormat="1" ht="50.1" customHeight="1" x14ac:dyDescent="0.2">
      <c r="A524" s="20"/>
      <c r="B524" s="30"/>
      <c r="C524" s="30"/>
      <c r="D524" s="30"/>
      <c r="E524" s="30"/>
      <c r="F524" s="31"/>
      <c r="G524" s="31"/>
      <c r="AB524" s="2"/>
      <c r="AC524" s="2"/>
      <c r="AD524" s="2"/>
      <c r="AE524" s="2"/>
      <c r="AF524" s="2"/>
    </row>
    <row r="525" spans="1:32" s="1" customFormat="1" ht="50.1" customHeight="1" x14ac:dyDescent="0.2">
      <c r="A525" s="20"/>
      <c r="B525" s="30"/>
      <c r="C525" s="30"/>
      <c r="D525" s="30"/>
      <c r="E525" s="30"/>
      <c r="F525" s="31"/>
      <c r="G525" s="31"/>
      <c r="AB525" s="2"/>
      <c r="AC525" s="2"/>
      <c r="AD525" s="2"/>
      <c r="AE525" s="2"/>
      <c r="AF525" s="2"/>
    </row>
    <row r="526" spans="1:32" s="1" customFormat="1" ht="50.1" customHeight="1" x14ac:dyDescent="0.2">
      <c r="A526" s="20"/>
      <c r="B526" s="30"/>
      <c r="C526" s="30"/>
      <c r="D526" s="30"/>
      <c r="E526" s="30"/>
      <c r="F526" s="31"/>
      <c r="G526" s="31"/>
      <c r="AB526" s="2"/>
      <c r="AC526" s="2"/>
      <c r="AD526" s="2"/>
      <c r="AE526" s="2"/>
      <c r="AF526" s="2"/>
    </row>
    <row r="527" spans="1:32" s="1" customFormat="1" ht="50.1" customHeight="1" x14ac:dyDescent="0.2">
      <c r="A527" s="20"/>
      <c r="B527" s="30"/>
      <c r="C527" s="30"/>
      <c r="D527" s="30"/>
      <c r="E527" s="30"/>
      <c r="F527" s="31"/>
      <c r="G527" s="31"/>
      <c r="AB527" s="2"/>
      <c r="AC527" s="2"/>
      <c r="AD527" s="2"/>
      <c r="AE527" s="2"/>
      <c r="AF527" s="2"/>
    </row>
    <row r="528" spans="1:32" s="1" customFormat="1" ht="50.1" customHeight="1" x14ac:dyDescent="0.2">
      <c r="A528" s="20"/>
      <c r="B528" s="30"/>
      <c r="C528" s="30"/>
      <c r="D528" s="30"/>
      <c r="E528" s="30"/>
      <c r="F528" s="31"/>
      <c r="G528" s="31"/>
      <c r="AB528" s="2"/>
      <c r="AC528" s="2"/>
      <c r="AD528" s="2"/>
      <c r="AE528" s="2"/>
      <c r="AF528" s="2"/>
    </row>
    <row r="529" spans="1:32" s="1" customFormat="1" ht="50.1" customHeight="1" x14ac:dyDescent="0.2">
      <c r="A529" s="20"/>
      <c r="B529" s="30"/>
      <c r="C529" s="30"/>
      <c r="D529" s="30"/>
      <c r="E529" s="30"/>
      <c r="F529" s="31"/>
      <c r="G529" s="31"/>
      <c r="AB529" s="2"/>
      <c r="AC529" s="2"/>
      <c r="AD529" s="2"/>
      <c r="AE529" s="2"/>
      <c r="AF529" s="2"/>
    </row>
    <row r="530" spans="1:32" s="1" customFormat="1" ht="50.1" customHeight="1" x14ac:dyDescent="0.2">
      <c r="A530" s="20"/>
      <c r="B530" s="30"/>
      <c r="C530" s="30"/>
      <c r="D530" s="30"/>
      <c r="E530" s="30"/>
      <c r="F530" s="31"/>
      <c r="G530" s="31"/>
      <c r="AB530" s="2"/>
      <c r="AC530" s="2"/>
      <c r="AD530" s="2"/>
      <c r="AE530" s="2"/>
      <c r="AF530" s="2"/>
    </row>
    <row r="531" spans="1:32" s="1" customFormat="1" ht="50.1" customHeight="1" x14ac:dyDescent="0.2">
      <c r="A531" s="20"/>
      <c r="B531" s="30"/>
      <c r="C531" s="30"/>
      <c r="D531" s="30"/>
      <c r="E531" s="30"/>
      <c r="F531" s="31"/>
      <c r="G531" s="31"/>
      <c r="AB531" s="2"/>
      <c r="AC531" s="2"/>
      <c r="AD531" s="2"/>
      <c r="AE531" s="2"/>
      <c r="AF531" s="2"/>
    </row>
    <row r="532" spans="1:32" s="1" customFormat="1" ht="50.1" customHeight="1" x14ac:dyDescent="0.2">
      <c r="A532" s="20"/>
      <c r="B532" s="30"/>
      <c r="C532" s="30"/>
      <c r="D532" s="30"/>
      <c r="E532" s="30"/>
      <c r="F532" s="31"/>
      <c r="G532" s="31"/>
      <c r="AB532" s="2"/>
      <c r="AC532" s="2"/>
      <c r="AD532" s="2"/>
      <c r="AE532" s="2"/>
      <c r="AF532" s="2"/>
    </row>
    <row r="533" spans="1:32" s="1" customFormat="1" ht="50.1" customHeight="1" x14ac:dyDescent="0.2">
      <c r="A533" s="20"/>
      <c r="B533" s="30"/>
      <c r="C533" s="30"/>
      <c r="D533" s="30"/>
      <c r="E533" s="30"/>
      <c r="F533" s="31"/>
      <c r="G533" s="31"/>
      <c r="AB533" s="2"/>
      <c r="AC533" s="2"/>
      <c r="AD533" s="2"/>
      <c r="AE533" s="2"/>
      <c r="AF533" s="2"/>
    </row>
    <row r="534" spans="1:32" s="1" customFormat="1" ht="50.1" customHeight="1" x14ac:dyDescent="0.2">
      <c r="A534" s="20"/>
      <c r="B534" s="30"/>
      <c r="C534" s="30"/>
      <c r="D534" s="30"/>
      <c r="E534" s="30"/>
      <c r="F534" s="31"/>
      <c r="G534" s="31"/>
      <c r="AB534" s="2"/>
      <c r="AC534" s="2"/>
      <c r="AD534" s="2"/>
      <c r="AE534" s="2"/>
      <c r="AF534" s="2"/>
    </row>
    <row r="535" spans="1:32" s="1" customFormat="1" ht="50.1" customHeight="1" x14ac:dyDescent="0.2">
      <c r="A535" s="20"/>
      <c r="B535" s="30"/>
      <c r="C535" s="30"/>
      <c r="D535" s="30"/>
      <c r="E535" s="30"/>
      <c r="F535" s="31"/>
      <c r="G535" s="31"/>
      <c r="AB535" s="2"/>
      <c r="AC535" s="2"/>
      <c r="AD535" s="2"/>
      <c r="AE535" s="2"/>
      <c r="AF535" s="2"/>
    </row>
    <row r="536" spans="1:32" s="1" customFormat="1" ht="50.1" customHeight="1" x14ac:dyDescent="0.2">
      <c r="A536" s="20"/>
      <c r="B536" s="30"/>
      <c r="C536" s="30"/>
      <c r="D536" s="30"/>
      <c r="E536" s="30"/>
      <c r="F536" s="31"/>
      <c r="G536" s="31"/>
      <c r="AB536" s="2"/>
      <c r="AC536" s="2"/>
      <c r="AD536" s="2"/>
      <c r="AE536" s="2"/>
      <c r="AF536" s="2"/>
    </row>
    <row r="537" spans="1:32" s="1" customFormat="1" ht="50.1" customHeight="1" x14ac:dyDescent="0.2">
      <c r="A537" s="20"/>
      <c r="B537" s="30"/>
      <c r="C537" s="30"/>
      <c r="D537" s="30"/>
      <c r="E537" s="30"/>
      <c r="F537" s="31"/>
      <c r="G537" s="31"/>
      <c r="AB537" s="2"/>
      <c r="AC537" s="2"/>
      <c r="AD537" s="2"/>
      <c r="AE537" s="2"/>
      <c r="AF537" s="2"/>
    </row>
    <row r="538" spans="1:32" s="1" customFormat="1" ht="50.1" customHeight="1" x14ac:dyDescent="0.2">
      <c r="A538" s="20"/>
      <c r="B538" s="30"/>
      <c r="C538" s="30"/>
      <c r="D538" s="30"/>
      <c r="E538" s="30"/>
      <c r="F538" s="31"/>
      <c r="G538" s="31"/>
      <c r="AB538" s="2"/>
      <c r="AC538" s="2"/>
      <c r="AD538" s="2"/>
      <c r="AE538" s="2"/>
      <c r="AF538" s="2"/>
    </row>
    <row r="539" spans="1:32" s="1" customFormat="1" ht="50.1" customHeight="1" x14ac:dyDescent="0.2">
      <c r="A539" s="20"/>
      <c r="B539" s="30"/>
      <c r="C539" s="30"/>
      <c r="D539" s="30"/>
      <c r="E539" s="30"/>
      <c r="F539" s="31"/>
      <c r="G539" s="31"/>
      <c r="AB539" s="2"/>
      <c r="AC539" s="2"/>
      <c r="AD539" s="2"/>
      <c r="AE539" s="2"/>
      <c r="AF539" s="2"/>
    </row>
    <row r="540" spans="1:32" s="1" customFormat="1" ht="50.1" customHeight="1" x14ac:dyDescent="0.2">
      <c r="A540" s="20"/>
      <c r="B540" s="30"/>
      <c r="C540" s="30"/>
      <c r="D540" s="30"/>
      <c r="E540" s="30"/>
      <c r="F540" s="31"/>
      <c r="G540" s="31"/>
      <c r="AB540" s="2"/>
      <c r="AC540" s="2"/>
      <c r="AD540" s="2"/>
      <c r="AE540" s="2"/>
      <c r="AF540" s="2"/>
    </row>
    <row r="541" spans="1:32" s="1" customFormat="1" ht="50.1" customHeight="1" x14ac:dyDescent="0.2">
      <c r="A541" s="20"/>
      <c r="B541" s="30"/>
      <c r="C541" s="30"/>
      <c r="D541" s="30"/>
      <c r="E541" s="30"/>
      <c r="F541" s="31"/>
      <c r="G541" s="31"/>
      <c r="AB541" s="2"/>
      <c r="AC541" s="2"/>
      <c r="AD541" s="2"/>
      <c r="AE541" s="2"/>
      <c r="AF541" s="2"/>
    </row>
    <row r="542" spans="1:32" s="1" customFormat="1" ht="50.1" customHeight="1" x14ac:dyDescent="0.2">
      <c r="A542" s="20"/>
      <c r="B542" s="30"/>
      <c r="C542" s="30"/>
      <c r="D542" s="30"/>
      <c r="E542" s="30"/>
      <c r="F542" s="31"/>
      <c r="G542" s="31"/>
      <c r="AB542" s="2"/>
      <c r="AC542" s="2"/>
      <c r="AD542" s="2"/>
      <c r="AE542" s="2"/>
      <c r="AF542" s="2"/>
    </row>
    <row r="543" spans="1:32" s="1" customFormat="1" ht="50.1" customHeight="1" x14ac:dyDescent="0.2">
      <c r="A543" s="20"/>
      <c r="B543" s="30"/>
      <c r="C543" s="30"/>
      <c r="D543" s="30"/>
      <c r="E543" s="30"/>
      <c r="F543" s="31"/>
      <c r="G543" s="31"/>
      <c r="AB543" s="2"/>
      <c r="AC543" s="2"/>
      <c r="AD543" s="2"/>
      <c r="AE543" s="2"/>
      <c r="AF543" s="2"/>
    </row>
    <row r="544" spans="1:32" s="1" customFormat="1" ht="50.1" customHeight="1" x14ac:dyDescent="0.2">
      <c r="A544" s="20"/>
      <c r="B544" s="30"/>
      <c r="C544" s="30"/>
      <c r="D544" s="30"/>
      <c r="E544" s="30"/>
      <c r="F544" s="31"/>
      <c r="G544" s="31"/>
      <c r="AB544" s="2"/>
      <c r="AC544" s="2"/>
      <c r="AD544" s="2"/>
      <c r="AE544" s="2"/>
      <c r="AF544" s="2"/>
    </row>
    <row r="545" spans="1:32" s="1" customFormat="1" ht="50.1" customHeight="1" x14ac:dyDescent="0.2">
      <c r="A545" s="20"/>
      <c r="B545" s="30"/>
      <c r="C545" s="30"/>
      <c r="D545" s="30"/>
      <c r="E545" s="30"/>
      <c r="F545" s="31"/>
      <c r="G545" s="31"/>
      <c r="AB545" s="2"/>
      <c r="AC545" s="2"/>
      <c r="AD545" s="2"/>
      <c r="AE545" s="2"/>
      <c r="AF545" s="2"/>
    </row>
    <row r="546" spans="1:32" s="1" customFormat="1" ht="50.1" customHeight="1" x14ac:dyDescent="0.2">
      <c r="A546" s="20"/>
      <c r="B546" s="30"/>
      <c r="C546" s="30"/>
      <c r="D546" s="30"/>
      <c r="E546" s="30"/>
      <c r="F546" s="31"/>
      <c r="G546" s="31"/>
      <c r="AB546" s="2"/>
      <c r="AC546" s="2"/>
      <c r="AD546" s="2"/>
      <c r="AE546" s="2"/>
      <c r="AF546" s="2"/>
    </row>
    <row r="547" spans="1:32" s="1" customFormat="1" ht="50.1" customHeight="1" x14ac:dyDescent="0.2">
      <c r="A547" s="20"/>
      <c r="B547" s="30"/>
      <c r="C547" s="30"/>
      <c r="D547" s="30"/>
      <c r="E547" s="30"/>
      <c r="F547" s="31"/>
      <c r="G547" s="31"/>
      <c r="AB547" s="2"/>
      <c r="AC547" s="2"/>
      <c r="AD547" s="2"/>
      <c r="AE547" s="2"/>
      <c r="AF547" s="2"/>
    </row>
    <row r="548" spans="1:32" s="1" customFormat="1" ht="50.1" customHeight="1" x14ac:dyDescent="0.2">
      <c r="A548" s="20"/>
      <c r="B548" s="30"/>
      <c r="C548" s="30"/>
      <c r="D548" s="30"/>
      <c r="E548" s="30"/>
      <c r="F548" s="31"/>
      <c r="G548" s="31"/>
      <c r="AB548" s="2"/>
      <c r="AC548" s="2"/>
      <c r="AD548" s="2"/>
      <c r="AE548" s="2"/>
      <c r="AF548" s="2"/>
    </row>
    <row r="549" spans="1:32" s="1" customFormat="1" ht="50.1" customHeight="1" x14ac:dyDescent="0.2">
      <c r="A549" s="20"/>
      <c r="B549" s="30"/>
      <c r="C549" s="30"/>
      <c r="D549" s="30"/>
      <c r="E549" s="30"/>
      <c r="F549" s="31"/>
      <c r="G549" s="31"/>
      <c r="AB549" s="2"/>
      <c r="AC549" s="2"/>
      <c r="AD549" s="2"/>
      <c r="AE549" s="2"/>
      <c r="AF549" s="2"/>
    </row>
    <row r="550" spans="1:32" s="1" customFormat="1" ht="50.1" customHeight="1" x14ac:dyDescent="0.2">
      <c r="A550" s="20"/>
      <c r="B550" s="30"/>
      <c r="C550" s="30"/>
      <c r="D550" s="30"/>
      <c r="E550" s="30"/>
      <c r="F550" s="31"/>
      <c r="G550" s="31"/>
      <c r="AB550" s="2"/>
      <c r="AC550" s="2"/>
      <c r="AD550" s="2"/>
      <c r="AE550" s="2"/>
      <c r="AF550" s="2"/>
    </row>
    <row r="551" spans="1:32" s="1" customFormat="1" ht="50.1" customHeight="1" x14ac:dyDescent="0.2">
      <c r="A551" s="20"/>
      <c r="B551" s="30"/>
      <c r="C551" s="30"/>
      <c r="D551" s="30"/>
      <c r="E551" s="30"/>
      <c r="F551" s="31"/>
      <c r="G551" s="31"/>
      <c r="AB551" s="2"/>
      <c r="AC551" s="2"/>
      <c r="AD551" s="2"/>
      <c r="AE551" s="2"/>
      <c r="AF551" s="2"/>
    </row>
    <row r="552" spans="1:32" s="1" customFormat="1" ht="50.1" customHeight="1" x14ac:dyDescent="0.2">
      <c r="A552" s="20"/>
      <c r="B552" s="30"/>
      <c r="C552" s="30"/>
      <c r="D552" s="30"/>
      <c r="E552" s="30"/>
      <c r="F552" s="31"/>
      <c r="G552" s="31"/>
      <c r="AB552" s="2"/>
      <c r="AC552" s="2"/>
      <c r="AD552" s="2"/>
      <c r="AE552" s="2"/>
      <c r="AF552" s="2"/>
    </row>
    <row r="553" spans="1:32" s="1" customFormat="1" ht="50.1" customHeight="1" x14ac:dyDescent="0.2">
      <c r="A553" s="20"/>
      <c r="B553" s="30"/>
      <c r="C553" s="30"/>
      <c r="D553" s="30"/>
      <c r="E553" s="30"/>
      <c r="F553" s="31"/>
      <c r="G553" s="31"/>
      <c r="AB553" s="2"/>
      <c r="AC553" s="2"/>
      <c r="AD553" s="2"/>
      <c r="AE553" s="2"/>
      <c r="AF553" s="2"/>
    </row>
    <row r="554" spans="1:32" s="1" customFormat="1" ht="50.1" customHeight="1" x14ac:dyDescent="0.2">
      <c r="A554" s="20"/>
      <c r="B554" s="30"/>
      <c r="C554" s="30"/>
      <c r="D554" s="30"/>
      <c r="E554" s="30"/>
      <c r="F554" s="31"/>
      <c r="G554" s="31"/>
      <c r="AB554" s="2"/>
      <c r="AC554" s="2"/>
      <c r="AD554" s="2"/>
      <c r="AE554" s="2"/>
      <c r="AF554" s="2"/>
    </row>
    <row r="555" spans="1:32" s="1" customFormat="1" ht="50.1" customHeight="1" x14ac:dyDescent="0.2">
      <c r="A555" s="20"/>
      <c r="B555" s="30"/>
      <c r="C555" s="30"/>
      <c r="D555" s="30"/>
      <c r="E555" s="30"/>
      <c r="F555" s="31"/>
      <c r="G555" s="31"/>
      <c r="AB555" s="2"/>
      <c r="AC555" s="2"/>
      <c r="AD555" s="2"/>
      <c r="AE555" s="2"/>
      <c r="AF555" s="2"/>
    </row>
    <row r="556" spans="1:32" s="1" customFormat="1" ht="50.1" customHeight="1" x14ac:dyDescent="0.2">
      <c r="A556" s="20"/>
      <c r="B556" s="30"/>
      <c r="C556" s="30"/>
      <c r="D556" s="30"/>
      <c r="E556" s="30"/>
      <c r="F556" s="31"/>
      <c r="G556" s="31"/>
      <c r="AB556" s="2"/>
      <c r="AC556" s="2"/>
      <c r="AD556" s="2"/>
      <c r="AE556" s="2"/>
      <c r="AF556" s="2"/>
    </row>
    <row r="557" spans="1:32" s="1" customFormat="1" ht="50.1" customHeight="1" x14ac:dyDescent="0.2">
      <c r="A557" s="20"/>
      <c r="B557" s="30"/>
      <c r="C557" s="30"/>
      <c r="D557" s="30"/>
      <c r="E557" s="30"/>
      <c r="F557" s="31"/>
      <c r="G557" s="31"/>
      <c r="AB557" s="2"/>
      <c r="AC557" s="2"/>
      <c r="AD557" s="2"/>
      <c r="AE557" s="2"/>
      <c r="AF557" s="2"/>
    </row>
    <row r="558" spans="1:32" s="1" customFormat="1" ht="50.1" customHeight="1" x14ac:dyDescent="0.2">
      <c r="A558" s="20"/>
      <c r="B558" s="30"/>
      <c r="C558" s="30"/>
      <c r="D558" s="30"/>
      <c r="E558" s="30"/>
      <c r="F558" s="31"/>
      <c r="G558" s="31"/>
      <c r="AB558" s="2"/>
      <c r="AC558" s="2"/>
      <c r="AD558" s="2"/>
      <c r="AE558" s="2"/>
      <c r="AF558" s="2"/>
    </row>
    <row r="559" spans="1:32" s="1" customFormat="1" ht="50.1" customHeight="1" x14ac:dyDescent="0.2">
      <c r="A559" s="20"/>
      <c r="B559" s="30"/>
      <c r="C559" s="30"/>
      <c r="D559" s="30"/>
      <c r="E559" s="30"/>
      <c r="F559" s="31"/>
      <c r="G559" s="31"/>
      <c r="AB559" s="2"/>
      <c r="AC559" s="2"/>
      <c r="AD559" s="2"/>
      <c r="AE559" s="2"/>
      <c r="AF559" s="2"/>
    </row>
    <row r="560" spans="1:32" s="1" customFormat="1" ht="50.1" customHeight="1" x14ac:dyDescent="0.2">
      <c r="A560" s="20"/>
      <c r="B560" s="30"/>
      <c r="C560" s="30"/>
      <c r="D560" s="30"/>
      <c r="E560" s="30"/>
      <c r="F560" s="31"/>
      <c r="G560" s="31"/>
      <c r="AB560" s="2"/>
      <c r="AC560" s="2"/>
      <c r="AD560" s="2"/>
      <c r="AE560" s="2"/>
      <c r="AF560" s="2"/>
    </row>
    <row r="561" spans="1:32" s="1" customFormat="1" ht="50.1" customHeight="1" x14ac:dyDescent="0.2">
      <c r="A561" s="20"/>
      <c r="B561" s="30"/>
      <c r="C561" s="30"/>
      <c r="D561" s="30"/>
      <c r="E561" s="30"/>
      <c r="F561" s="31"/>
      <c r="G561" s="31"/>
      <c r="AB561" s="2"/>
      <c r="AC561" s="2"/>
      <c r="AD561" s="2"/>
      <c r="AE561" s="2"/>
      <c r="AF561" s="2"/>
    </row>
    <row r="562" spans="1:32" s="1" customFormat="1" ht="50.1" customHeight="1" x14ac:dyDescent="0.2">
      <c r="A562" s="20"/>
      <c r="B562" s="30"/>
      <c r="C562" s="30"/>
      <c r="D562" s="30"/>
      <c r="E562" s="30"/>
      <c r="F562" s="31"/>
      <c r="G562" s="31"/>
      <c r="AB562" s="2"/>
      <c r="AC562" s="2"/>
      <c r="AD562" s="2"/>
      <c r="AE562" s="2"/>
      <c r="AF562" s="2"/>
    </row>
    <row r="563" spans="1:32" s="1" customFormat="1" ht="50.1" customHeight="1" x14ac:dyDescent="0.2">
      <c r="A563" s="20"/>
      <c r="B563" s="30"/>
      <c r="C563" s="30"/>
      <c r="D563" s="30"/>
      <c r="E563" s="30"/>
      <c r="F563" s="31"/>
      <c r="G563" s="31"/>
      <c r="AB563" s="2"/>
      <c r="AC563" s="2"/>
      <c r="AD563" s="2"/>
      <c r="AE563" s="2"/>
      <c r="AF563" s="2"/>
    </row>
    <row r="564" spans="1:32" s="1" customFormat="1" ht="50.1" customHeight="1" x14ac:dyDescent="0.2">
      <c r="A564" s="20"/>
      <c r="B564" s="30"/>
      <c r="C564" s="30"/>
      <c r="D564" s="30"/>
      <c r="E564" s="30"/>
      <c r="F564" s="31"/>
      <c r="G564" s="31"/>
      <c r="AB564" s="2"/>
      <c r="AC564" s="2"/>
      <c r="AD564" s="2"/>
      <c r="AE564" s="2"/>
      <c r="AF564" s="2"/>
    </row>
    <row r="565" spans="1:32" s="1" customFormat="1" ht="50.1" customHeight="1" x14ac:dyDescent="0.2">
      <c r="A565" s="20"/>
      <c r="B565" s="30"/>
      <c r="C565" s="30"/>
      <c r="D565" s="30"/>
      <c r="E565" s="30"/>
      <c r="F565" s="31"/>
      <c r="G565" s="31"/>
      <c r="AB565" s="2"/>
      <c r="AC565" s="2"/>
      <c r="AD565" s="2"/>
      <c r="AE565" s="2"/>
      <c r="AF565" s="2"/>
    </row>
    <row r="566" spans="1:32" s="1" customFormat="1" ht="50.1" customHeight="1" x14ac:dyDescent="0.2">
      <c r="A566" s="20"/>
      <c r="B566" s="30"/>
      <c r="C566" s="30"/>
      <c r="D566" s="30"/>
      <c r="E566" s="30"/>
      <c r="F566" s="31"/>
      <c r="G566" s="31"/>
      <c r="AB566" s="2"/>
      <c r="AC566" s="2"/>
      <c r="AD566" s="2"/>
      <c r="AE566" s="2"/>
      <c r="AF566" s="2"/>
    </row>
    <row r="567" spans="1:32" s="1" customFormat="1" ht="50.1" customHeight="1" x14ac:dyDescent="0.2">
      <c r="A567" s="20"/>
      <c r="B567" s="30"/>
      <c r="C567" s="30"/>
      <c r="D567" s="30"/>
      <c r="E567" s="30"/>
      <c r="F567" s="31"/>
      <c r="G567" s="31"/>
      <c r="AB567" s="2"/>
      <c r="AC567" s="2"/>
      <c r="AD567" s="2"/>
      <c r="AE567" s="2"/>
      <c r="AF567" s="2"/>
    </row>
    <row r="568" spans="1:32" s="1" customFormat="1" ht="50.1" customHeight="1" x14ac:dyDescent="0.2">
      <c r="A568" s="20"/>
      <c r="B568" s="30"/>
      <c r="C568" s="30"/>
      <c r="D568" s="30"/>
      <c r="E568" s="30"/>
      <c r="F568" s="31"/>
      <c r="G568" s="31"/>
      <c r="AB568" s="2"/>
      <c r="AC568" s="2"/>
      <c r="AD568" s="2"/>
      <c r="AE568" s="2"/>
      <c r="AF568" s="2"/>
    </row>
    <row r="569" spans="1:32" s="1" customFormat="1" ht="50.1" customHeight="1" x14ac:dyDescent="0.2">
      <c r="A569" s="20"/>
      <c r="B569" s="30"/>
      <c r="C569" s="30"/>
      <c r="D569" s="30"/>
      <c r="E569" s="30"/>
      <c r="F569" s="31"/>
      <c r="G569" s="31"/>
      <c r="AB569" s="2"/>
      <c r="AC569" s="2"/>
      <c r="AD569" s="2"/>
      <c r="AE569" s="2"/>
      <c r="AF569" s="2"/>
    </row>
    <row r="570" spans="1:32" s="1" customFormat="1" ht="50.1" customHeight="1" x14ac:dyDescent="0.2">
      <c r="A570" s="20"/>
      <c r="B570" s="30"/>
      <c r="C570" s="30"/>
      <c r="D570" s="30"/>
      <c r="E570" s="30"/>
      <c r="F570" s="31"/>
      <c r="G570" s="31"/>
      <c r="AB570" s="2"/>
      <c r="AC570" s="2"/>
      <c r="AD570" s="2"/>
      <c r="AE570" s="2"/>
      <c r="AF570" s="2"/>
    </row>
    <row r="571" spans="1:32" s="1" customFormat="1" ht="50.1" customHeight="1" x14ac:dyDescent="0.2">
      <c r="A571" s="20"/>
      <c r="B571" s="30"/>
      <c r="C571" s="30"/>
      <c r="D571" s="30"/>
      <c r="E571" s="30"/>
      <c r="F571" s="31"/>
      <c r="G571" s="31"/>
      <c r="AB571" s="2"/>
      <c r="AC571" s="2"/>
      <c r="AD571" s="2"/>
      <c r="AE571" s="2"/>
      <c r="AF571" s="2"/>
    </row>
    <row r="572" spans="1:32" s="1" customFormat="1" ht="50.1" customHeight="1" x14ac:dyDescent="0.2">
      <c r="A572" s="20"/>
      <c r="B572" s="30"/>
      <c r="C572" s="30"/>
      <c r="D572" s="30"/>
      <c r="E572" s="30"/>
      <c r="F572" s="31"/>
      <c r="G572" s="31"/>
      <c r="AB572" s="2"/>
      <c r="AC572" s="2"/>
      <c r="AD572" s="2"/>
      <c r="AE572" s="2"/>
      <c r="AF572" s="2"/>
    </row>
    <row r="573" spans="1:32" s="1" customFormat="1" ht="50.1" customHeight="1" x14ac:dyDescent="0.2">
      <c r="A573" s="20"/>
      <c r="B573" s="30"/>
      <c r="C573" s="30"/>
      <c r="D573" s="30"/>
      <c r="E573" s="30"/>
      <c r="F573" s="31"/>
      <c r="G573" s="31"/>
      <c r="AB573" s="2"/>
      <c r="AC573" s="2"/>
      <c r="AD573" s="2"/>
      <c r="AE573" s="2"/>
      <c r="AF573" s="2"/>
    </row>
    <row r="574" spans="1:32" s="1" customFormat="1" ht="50.1" customHeight="1" x14ac:dyDescent="0.2">
      <c r="A574" s="20"/>
      <c r="B574" s="30"/>
      <c r="C574" s="30"/>
      <c r="D574" s="30"/>
      <c r="E574" s="30"/>
      <c r="F574" s="31"/>
      <c r="G574" s="31"/>
      <c r="AB574" s="2"/>
      <c r="AC574" s="2"/>
      <c r="AD574" s="2"/>
      <c r="AE574" s="2"/>
      <c r="AF574" s="2"/>
    </row>
    <row r="575" spans="1:32" s="1" customFormat="1" ht="50.1" customHeight="1" x14ac:dyDescent="0.2">
      <c r="A575" s="20"/>
      <c r="B575" s="30"/>
      <c r="C575" s="30"/>
      <c r="D575" s="30"/>
      <c r="E575" s="30"/>
      <c r="F575" s="31"/>
      <c r="G575" s="31"/>
      <c r="AB575" s="2"/>
      <c r="AC575" s="2"/>
      <c r="AD575" s="2"/>
      <c r="AE575" s="2"/>
      <c r="AF575" s="2"/>
    </row>
    <row r="576" spans="1:32" s="1" customFormat="1" ht="50.1" customHeight="1" x14ac:dyDescent="0.2">
      <c r="A576" s="20"/>
      <c r="B576" s="30"/>
      <c r="C576" s="30"/>
      <c r="D576" s="30"/>
      <c r="E576" s="30"/>
      <c r="F576" s="31"/>
      <c r="G576" s="31"/>
      <c r="AB576" s="2"/>
      <c r="AC576" s="2"/>
      <c r="AD576" s="2"/>
      <c r="AE576" s="2"/>
      <c r="AF576" s="2"/>
    </row>
    <row r="577" spans="1:32" s="1" customFormat="1" ht="50.1" customHeight="1" x14ac:dyDescent="0.2">
      <c r="A577" s="20"/>
      <c r="B577" s="30"/>
      <c r="C577" s="30"/>
      <c r="D577" s="30"/>
      <c r="E577" s="30"/>
      <c r="F577" s="31"/>
      <c r="G577" s="31"/>
      <c r="AB577" s="2"/>
      <c r="AC577" s="2"/>
      <c r="AD577" s="2"/>
      <c r="AE577" s="2"/>
      <c r="AF577" s="2"/>
    </row>
    <row r="578" spans="1:32" s="1" customFormat="1" ht="50.1" customHeight="1" x14ac:dyDescent="0.2">
      <c r="A578" s="20"/>
      <c r="B578" s="30"/>
      <c r="C578" s="30"/>
      <c r="D578" s="30"/>
      <c r="E578" s="30"/>
      <c r="F578" s="31"/>
      <c r="G578" s="31"/>
      <c r="AB578" s="2"/>
      <c r="AC578" s="2"/>
      <c r="AD578" s="2"/>
      <c r="AE578" s="2"/>
      <c r="AF578" s="2"/>
    </row>
    <row r="579" spans="1:32" s="1" customFormat="1" ht="50.1" customHeight="1" x14ac:dyDescent="0.2">
      <c r="A579" s="20"/>
      <c r="B579" s="30"/>
      <c r="C579" s="30"/>
      <c r="D579" s="30"/>
      <c r="E579" s="30"/>
      <c r="F579" s="31"/>
      <c r="G579" s="31"/>
      <c r="AB579" s="2"/>
      <c r="AC579" s="2"/>
      <c r="AD579" s="2"/>
      <c r="AE579" s="2"/>
      <c r="AF579" s="2"/>
    </row>
    <row r="580" spans="1:32" s="1" customFormat="1" ht="50.1" customHeight="1" x14ac:dyDescent="0.2">
      <c r="A580" s="20"/>
      <c r="B580" s="30"/>
      <c r="C580" s="30"/>
      <c r="D580" s="30"/>
      <c r="E580" s="30"/>
      <c r="F580" s="31"/>
      <c r="G580" s="31"/>
      <c r="AB580" s="2"/>
      <c r="AC580" s="2"/>
      <c r="AD580" s="2"/>
      <c r="AE580" s="2"/>
      <c r="AF580" s="2"/>
    </row>
    <row r="581" spans="1:32" s="1" customFormat="1" ht="50.1" customHeight="1" x14ac:dyDescent="0.2">
      <c r="A581" s="20"/>
      <c r="B581" s="30"/>
      <c r="C581" s="30"/>
      <c r="D581" s="30"/>
      <c r="E581" s="30"/>
      <c r="F581" s="31"/>
      <c r="G581" s="31"/>
      <c r="AB581" s="2"/>
      <c r="AC581" s="2"/>
      <c r="AD581" s="2"/>
      <c r="AE581" s="2"/>
      <c r="AF581" s="2"/>
    </row>
    <row r="582" spans="1:32" s="1" customFormat="1" ht="50.1" customHeight="1" x14ac:dyDescent="0.2">
      <c r="A582" s="20"/>
      <c r="B582" s="30"/>
      <c r="C582" s="30"/>
      <c r="D582" s="30"/>
      <c r="E582" s="30"/>
      <c r="F582" s="31"/>
      <c r="G582" s="31"/>
      <c r="AB582" s="2"/>
      <c r="AC582" s="2"/>
      <c r="AD582" s="2"/>
      <c r="AE582" s="2"/>
      <c r="AF582" s="2"/>
    </row>
    <row r="583" spans="1:32" s="1" customFormat="1" ht="50.1" customHeight="1" x14ac:dyDescent="0.2">
      <c r="A583" s="20"/>
      <c r="B583" s="30"/>
      <c r="C583" s="30"/>
      <c r="D583" s="30"/>
      <c r="E583" s="30"/>
      <c r="F583" s="31"/>
      <c r="G583" s="31"/>
      <c r="AB583" s="2"/>
      <c r="AC583" s="2"/>
      <c r="AD583" s="2"/>
      <c r="AE583" s="2"/>
      <c r="AF583" s="2"/>
    </row>
    <row r="584" spans="1:32" s="1" customFormat="1" ht="50.1" customHeight="1" x14ac:dyDescent="0.2">
      <c r="A584" s="20"/>
      <c r="B584" s="30"/>
      <c r="C584" s="30"/>
      <c r="D584" s="30"/>
      <c r="E584" s="30"/>
      <c r="F584" s="31"/>
      <c r="G584" s="31"/>
      <c r="AB584" s="2"/>
      <c r="AC584" s="2"/>
      <c r="AD584" s="2"/>
      <c r="AE584" s="2"/>
      <c r="AF584" s="2"/>
    </row>
    <row r="585" spans="1:32" s="1" customFormat="1" ht="50.1" customHeight="1" x14ac:dyDescent="0.2">
      <c r="A585" s="20"/>
      <c r="B585" s="30"/>
      <c r="C585" s="30"/>
      <c r="D585" s="30"/>
      <c r="E585" s="30"/>
      <c r="F585" s="31"/>
      <c r="G585" s="31"/>
      <c r="AB585" s="2"/>
      <c r="AC585" s="2"/>
      <c r="AD585" s="2"/>
      <c r="AE585" s="2"/>
      <c r="AF585" s="2"/>
    </row>
    <row r="586" spans="1:32" s="1" customFormat="1" ht="50.1" customHeight="1" x14ac:dyDescent="0.2">
      <c r="A586" s="20"/>
      <c r="B586" s="30"/>
      <c r="C586" s="30"/>
      <c r="D586" s="30"/>
      <c r="E586" s="30"/>
      <c r="F586" s="31"/>
      <c r="G586" s="31"/>
      <c r="AB586" s="2"/>
      <c r="AC586" s="2"/>
      <c r="AD586" s="2"/>
      <c r="AE586" s="2"/>
      <c r="AF586" s="2"/>
    </row>
    <row r="587" spans="1:32" s="1" customFormat="1" ht="50.1" customHeight="1" x14ac:dyDescent="0.2">
      <c r="A587" s="20"/>
      <c r="B587" s="30"/>
      <c r="C587" s="30"/>
      <c r="D587" s="30"/>
      <c r="E587" s="30"/>
      <c r="F587" s="31"/>
      <c r="G587" s="31"/>
      <c r="AB587" s="2"/>
      <c r="AC587" s="2"/>
      <c r="AD587" s="2"/>
      <c r="AE587" s="2"/>
      <c r="AF587" s="2"/>
    </row>
    <row r="588" spans="1:32" s="1" customFormat="1" ht="50.1" customHeight="1" x14ac:dyDescent="0.2">
      <c r="A588" s="20"/>
      <c r="B588" s="30"/>
      <c r="C588" s="30"/>
      <c r="D588" s="30"/>
      <c r="E588" s="30"/>
      <c r="F588" s="31"/>
      <c r="G588" s="31"/>
      <c r="AB588" s="2"/>
      <c r="AC588" s="2"/>
      <c r="AD588" s="2"/>
      <c r="AE588" s="2"/>
      <c r="AF588" s="2"/>
    </row>
    <row r="589" spans="1:32" s="1" customFormat="1" ht="50.1" customHeight="1" x14ac:dyDescent="0.2">
      <c r="A589" s="20"/>
      <c r="B589" s="30"/>
      <c r="C589" s="30"/>
      <c r="D589" s="30"/>
      <c r="E589" s="30"/>
      <c r="F589" s="31"/>
      <c r="G589" s="31"/>
      <c r="AB589" s="2"/>
      <c r="AC589" s="2"/>
      <c r="AD589" s="2"/>
      <c r="AE589" s="2"/>
      <c r="AF589" s="2"/>
    </row>
    <row r="590" spans="1:32" s="1" customFormat="1" ht="50.1" customHeight="1" x14ac:dyDescent="0.2">
      <c r="A590" s="20"/>
      <c r="B590" s="30"/>
      <c r="C590" s="30"/>
      <c r="D590" s="30"/>
      <c r="E590" s="30"/>
      <c r="F590" s="31"/>
      <c r="G590" s="31"/>
      <c r="AB590" s="2"/>
      <c r="AC590" s="2"/>
      <c r="AD590" s="2"/>
      <c r="AE590" s="2"/>
      <c r="AF590" s="2"/>
    </row>
    <row r="591" spans="1:32" s="1" customFormat="1" ht="50.1" customHeight="1" x14ac:dyDescent="0.2">
      <c r="A591" s="20"/>
      <c r="B591" s="30"/>
      <c r="C591" s="30"/>
      <c r="D591" s="30"/>
      <c r="E591" s="30"/>
      <c r="F591" s="31"/>
      <c r="G591" s="31"/>
      <c r="AB591" s="2"/>
      <c r="AC591" s="2"/>
      <c r="AD591" s="2"/>
      <c r="AE591" s="2"/>
      <c r="AF591" s="2"/>
    </row>
    <row r="592" spans="1:32" s="1" customFormat="1" ht="50.1" customHeight="1" x14ac:dyDescent="0.2">
      <c r="A592" s="20"/>
      <c r="B592" s="30"/>
      <c r="C592" s="30"/>
      <c r="D592" s="30"/>
      <c r="E592" s="30"/>
      <c r="F592" s="31"/>
      <c r="G592" s="31"/>
      <c r="AB592" s="2"/>
      <c r="AC592" s="2"/>
      <c r="AD592" s="2"/>
      <c r="AE592" s="2"/>
      <c r="AF592" s="2"/>
    </row>
    <row r="593" spans="1:32" s="1" customFormat="1" ht="50.1" customHeight="1" x14ac:dyDescent="0.2">
      <c r="A593" s="20"/>
      <c r="B593" s="30"/>
      <c r="C593" s="30"/>
      <c r="D593" s="30"/>
      <c r="E593" s="30"/>
      <c r="F593" s="31"/>
      <c r="G593" s="31"/>
      <c r="AB593" s="2"/>
      <c r="AC593" s="2"/>
      <c r="AD593" s="2"/>
      <c r="AE593" s="2"/>
      <c r="AF593" s="2"/>
    </row>
    <row r="594" spans="1:32" s="1" customFormat="1" ht="50.1" customHeight="1" x14ac:dyDescent="0.2">
      <c r="A594" s="20"/>
      <c r="B594" s="30"/>
      <c r="C594" s="30"/>
      <c r="D594" s="30"/>
      <c r="E594" s="30"/>
      <c r="F594" s="31"/>
      <c r="G594" s="31"/>
      <c r="AB594" s="2"/>
      <c r="AC594" s="2"/>
      <c r="AD594" s="2"/>
      <c r="AE594" s="2"/>
      <c r="AF594" s="2"/>
    </row>
    <row r="595" spans="1:32" s="1" customFormat="1" ht="50.1" customHeight="1" x14ac:dyDescent="0.2">
      <c r="A595" s="20"/>
      <c r="B595" s="30"/>
      <c r="C595" s="30"/>
      <c r="D595" s="30"/>
      <c r="E595" s="30"/>
      <c r="F595" s="31"/>
      <c r="G595" s="31"/>
      <c r="AB595" s="2"/>
      <c r="AC595" s="2"/>
      <c r="AD595" s="2"/>
      <c r="AE595" s="2"/>
      <c r="AF595" s="2"/>
    </row>
    <row r="596" spans="1:32" s="1" customFormat="1" ht="50.1" customHeight="1" x14ac:dyDescent="0.2">
      <c r="A596" s="20"/>
      <c r="B596" s="30"/>
      <c r="C596" s="30"/>
      <c r="D596" s="30"/>
      <c r="E596" s="30"/>
      <c r="F596" s="31"/>
      <c r="G596" s="31"/>
      <c r="AB596" s="2"/>
      <c r="AC596" s="2"/>
      <c r="AD596" s="2"/>
      <c r="AE596" s="2"/>
      <c r="AF596" s="2"/>
    </row>
    <row r="597" spans="1:32" s="1" customFormat="1" ht="50.1" customHeight="1" x14ac:dyDescent="0.2">
      <c r="A597" s="20"/>
      <c r="B597" s="30"/>
      <c r="C597" s="30"/>
      <c r="D597" s="30"/>
      <c r="E597" s="30"/>
      <c r="F597" s="31"/>
      <c r="G597" s="31"/>
      <c r="AB597" s="2"/>
      <c r="AC597" s="2"/>
      <c r="AD597" s="2"/>
      <c r="AE597" s="2"/>
      <c r="AF597" s="2"/>
    </row>
    <row r="598" spans="1:32" s="1" customFormat="1" ht="50.1" customHeight="1" x14ac:dyDescent="0.2">
      <c r="A598" s="20"/>
      <c r="B598" s="30"/>
      <c r="C598" s="30"/>
      <c r="D598" s="30"/>
      <c r="E598" s="30"/>
      <c r="F598" s="31"/>
      <c r="G598" s="31"/>
      <c r="AB598" s="2"/>
      <c r="AC598" s="2"/>
      <c r="AD598" s="2"/>
      <c r="AE598" s="2"/>
      <c r="AF598" s="2"/>
    </row>
    <row r="599" spans="1:32" s="1" customFormat="1" ht="50.1" customHeight="1" x14ac:dyDescent="0.2">
      <c r="A599" s="20"/>
      <c r="B599" s="30"/>
      <c r="C599" s="30"/>
      <c r="D599" s="30"/>
      <c r="E599" s="30"/>
      <c r="F599" s="31"/>
      <c r="G599" s="31"/>
      <c r="AB599" s="2"/>
      <c r="AC599" s="2"/>
      <c r="AD599" s="2"/>
      <c r="AE599" s="2"/>
      <c r="AF599" s="2"/>
    </row>
    <row r="600" spans="1:32" s="1" customFormat="1" ht="50.1" customHeight="1" x14ac:dyDescent="0.2">
      <c r="A600" s="20"/>
      <c r="B600" s="30"/>
      <c r="C600" s="30"/>
      <c r="D600" s="30"/>
      <c r="E600" s="30"/>
      <c r="F600" s="31"/>
      <c r="G600" s="31"/>
      <c r="AB600" s="2"/>
      <c r="AC600" s="2"/>
      <c r="AD600" s="2"/>
      <c r="AE600" s="2"/>
      <c r="AF600" s="2"/>
    </row>
    <row r="601" spans="1:32" s="1" customFormat="1" ht="50.1" customHeight="1" x14ac:dyDescent="0.2">
      <c r="A601" s="20"/>
      <c r="B601" s="30"/>
      <c r="C601" s="30"/>
      <c r="D601" s="30"/>
      <c r="E601" s="30"/>
      <c r="F601" s="31"/>
      <c r="G601" s="31"/>
      <c r="AB601" s="2"/>
      <c r="AC601" s="2"/>
      <c r="AD601" s="2"/>
      <c r="AE601" s="2"/>
      <c r="AF601" s="2"/>
    </row>
    <row r="602" spans="1:32" s="1" customFormat="1" ht="50.1" customHeight="1" x14ac:dyDescent="0.2">
      <c r="A602" s="20"/>
      <c r="B602" s="30"/>
      <c r="C602" s="30"/>
      <c r="D602" s="30"/>
      <c r="E602" s="30"/>
      <c r="F602" s="31"/>
      <c r="G602" s="31"/>
      <c r="AB602" s="2"/>
      <c r="AC602" s="2"/>
      <c r="AD602" s="2"/>
      <c r="AE602" s="2"/>
      <c r="AF602" s="2"/>
    </row>
    <row r="603" spans="1:32" s="1" customFormat="1" ht="50.1" customHeight="1" x14ac:dyDescent="0.2">
      <c r="A603" s="20"/>
      <c r="B603" s="30"/>
      <c r="C603" s="30"/>
      <c r="D603" s="30"/>
      <c r="E603" s="30"/>
      <c r="F603" s="31"/>
      <c r="G603" s="31"/>
      <c r="AB603" s="2"/>
      <c r="AC603" s="2"/>
      <c r="AD603" s="2"/>
      <c r="AE603" s="2"/>
      <c r="AF603" s="2"/>
    </row>
    <row r="604" spans="1:32" s="1" customFormat="1" ht="50.1" customHeight="1" x14ac:dyDescent="0.2">
      <c r="A604" s="20"/>
      <c r="B604" s="30"/>
      <c r="C604" s="30"/>
      <c r="D604" s="30"/>
      <c r="E604" s="30"/>
      <c r="F604" s="31"/>
      <c r="G604" s="31"/>
      <c r="AB604" s="2"/>
      <c r="AC604" s="2"/>
      <c r="AD604" s="2"/>
      <c r="AE604" s="2"/>
      <c r="AF604" s="2"/>
    </row>
    <row r="605" spans="1:32" s="1" customFormat="1" ht="50.1" customHeight="1" x14ac:dyDescent="0.2">
      <c r="A605" s="20"/>
      <c r="B605" s="30"/>
      <c r="C605" s="30"/>
      <c r="D605" s="30"/>
      <c r="E605" s="30"/>
      <c r="F605" s="31"/>
      <c r="G605" s="31"/>
      <c r="AB605" s="2"/>
      <c r="AC605" s="2"/>
      <c r="AD605" s="2"/>
      <c r="AE605" s="2"/>
      <c r="AF605" s="2"/>
    </row>
    <row r="606" spans="1:32" s="1" customFormat="1" ht="50.1" customHeight="1" x14ac:dyDescent="0.2">
      <c r="A606" s="20"/>
      <c r="B606" s="30"/>
      <c r="C606" s="30"/>
      <c r="D606" s="30"/>
      <c r="E606" s="30"/>
      <c r="F606" s="31"/>
      <c r="G606" s="31"/>
      <c r="AB606" s="2"/>
      <c r="AC606" s="2"/>
      <c r="AD606" s="2"/>
      <c r="AE606" s="2"/>
      <c r="AF606" s="2"/>
    </row>
    <row r="607" spans="1:32" s="1" customFormat="1" ht="50.1" customHeight="1" x14ac:dyDescent="0.2">
      <c r="A607" s="20"/>
      <c r="B607" s="30"/>
      <c r="C607" s="30"/>
      <c r="D607" s="30"/>
      <c r="E607" s="30"/>
      <c r="F607" s="31"/>
      <c r="G607" s="31"/>
      <c r="AB607" s="2"/>
      <c r="AC607" s="2"/>
      <c r="AD607" s="2"/>
      <c r="AE607" s="2"/>
      <c r="AF607" s="2"/>
    </row>
    <row r="608" spans="1:32" s="1" customFormat="1" ht="50.1" customHeight="1" x14ac:dyDescent="0.2">
      <c r="A608" s="20"/>
      <c r="B608" s="30"/>
      <c r="C608" s="30"/>
      <c r="D608" s="30"/>
      <c r="E608" s="30"/>
      <c r="F608" s="31"/>
      <c r="G608" s="31"/>
      <c r="AB608" s="2"/>
      <c r="AC608" s="2"/>
      <c r="AD608" s="2"/>
      <c r="AE608" s="2"/>
      <c r="AF608" s="2"/>
    </row>
    <row r="609" spans="1:32" s="1" customFormat="1" ht="50.1" customHeight="1" x14ac:dyDescent="0.2">
      <c r="A609" s="20"/>
      <c r="B609" s="30"/>
      <c r="C609" s="30"/>
      <c r="D609" s="30"/>
      <c r="E609" s="30"/>
      <c r="F609" s="31"/>
      <c r="G609" s="31"/>
      <c r="AB609" s="2"/>
      <c r="AC609" s="2"/>
      <c r="AD609" s="2"/>
      <c r="AE609" s="2"/>
      <c r="AF609" s="2"/>
    </row>
    <row r="610" spans="1:32" s="1" customFormat="1" ht="50.1" customHeight="1" x14ac:dyDescent="0.2">
      <c r="A610" s="20"/>
      <c r="B610" s="30"/>
      <c r="C610" s="30"/>
      <c r="D610" s="30"/>
      <c r="E610" s="30"/>
      <c r="F610" s="31"/>
      <c r="G610" s="31"/>
      <c r="AB610" s="2"/>
      <c r="AC610" s="2"/>
      <c r="AD610" s="2"/>
      <c r="AE610" s="2"/>
      <c r="AF610" s="2"/>
    </row>
    <row r="611" spans="1:32" s="1" customFormat="1" ht="50.1" customHeight="1" x14ac:dyDescent="0.2">
      <c r="A611" s="20"/>
      <c r="B611" s="30"/>
      <c r="C611" s="30"/>
      <c r="D611" s="30"/>
      <c r="E611" s="30"/>
      <c r="F611" s="31"/>
      <c r="G611" s="31"/>
      <c r="AB611" s="2"/>
      <c r="AC611" s="2"/>
      <c r="AD611" s="2"/>
      <c r="AE611" s="2"/>
      <c r="AF611" s="2"/>
    </row>
    <row r="612" spans="1:32" s="1" customFormat="1" ht="50.1" customHeight="1" x14ac:dyDescent="0.2">
      <c r="A612" s="20"/>
      <c r="B612" s="30"/>
      <c r="C612" s="30"/>
      <c r="D612" s="30"/>
      <c r="E612" s="30"/>
      <c r="F612" s="31"/>
      <c r="G612" s="31"/>
      <c r="AB612" s="2"/>
      <c r="AC612" s="2"/>
      <c r="AD612" s="2"/>
      <c r="AE612" s="2"/>
      <c r="AF612" s="2"/>
    </row>
    <row r="613" spans="1:32" s="1" customFormat="1" ht="50.1" customHeight="1" x14ac:dyDescent="0.2">
      <c r="A613" s="20"/>
      <c r="B613" s="30"/>
      <c r="C613" s="30"/>
      <c r="D613" s="30"/>
      <c r="E613" s="30"/>
      <c r="F613" s="31"/>
      <c r="G613" s="31"/>
      <c r="AB613" s="2"/>
      <c r="AC613" s="2"/>
      <c r="AD613" s="2"/>
      <c r="AE613" s="2"/>
      <c r="AF613" s="2"/>
    </row>
    <row r="614" spans="1:32" s="1" customFormat="1" ht="50.1" customHeight="1" x14ac:dyDescent="0.2">
      <c r="A614" s="20"/>
      <c r="B614" s="30"/>
      <c r="C614" s="30"/>
      <c r="D614" s="30"/>
      <c r="E614" s="30"/>
      <c r="F614" s="31"/>
      <c r="G614" s="31"/>
      <c r="AB614" s="2"/>
      <c r="AC614" s="2"/>
      <c r="AD614" s="2"/>
      <c r="AE614" s="2"/>
      <c r="AF614" s="2"/>
    </row>
    <row r="615" spans="1:32" s="1" customFormat="1" ht="50.1" customHeight="1" x14ac:dyDescent="0.2">
      <c r="A615" s="20"/>
      <c r="B615" s="30"/>
      <c r="C615" s="30"/>
      <c r="D615" s="30"/>
      <c r="E615" s="30"/>
      <c r="F615" s="31"/>
      <c r="G615" s="31"/>
      <c r="AB615" s="2"/>
      <c r="AC615" s="2"/>
      <c r="AD615" s="2"/>
      <c r="AE615" s="2"/>
      <c r="AF615" s="2"/>
    </row>
    <row r="616" spans="1:32" s="1" customFormat="1" ht="50.1" customHeight="1" x14ac:dyDescent="0.2">
      <c r="A616" s="20"/>
      <c r="B616" s="30"/>
      <c r="C616" s="30"/>
      <c r="D616" s="30"/>
      <c r="E616" s="30"/>
      <c r="F616" s="31"/>
      <c r="G616" s="31"/>
      <c r="AB616" s="2"/>
      <c r="AC616" s="2"/>
      <c r="AD616" s="2"/>
      <c r="AE616" s="2"/>
      <c r="AF616" s="2"/>
    </row>
    <row r="617" spans="1:32" s="1" customFormat="1" ht="50.1" customHeight="1" x14ac:dyDescent="0.2">
      <c r="A617" s="20"/>
      <c r="B617" s="30"/>
      <c r="C617" s="30"/>
      <c r="D617" s="30"/>
      <c r="E617" s="30"/>
      <c r="F617" s="31"/>
      <c r="G617" s="31"/>
      <c r="AB617" s="2"/>
      <c r="AC617" s="2"/>
      <c r="AD617" s="2"/>
      <c r="AE617" s="2"/>
      <c r="AF617" s="2"/>
    </row>
    <row r="618" spans="1:32" s="1" customFormat="1" ht="50.1" customHeight="1" x14ac:dyDescent="0.2">
      <c r="A618" s="20"/>
      <c r="B618" s="30"/>
      <c r="C618" s="30"/>
      <c r="D618" s="30"/>
      <c r="E618" s="30"/>
      <c r="F618" s="31"/>
      <c r="G618" s="31"/>
      <c r="AB618" s="2"/>
      <c r="AC618" s="2"/>
      <c r="AD618" s="2"/>
      <c r="AE618" s="2"/>
      <c r="AF618" s="2"/>
    </row>
    <row r="619" spans="1:32" s="1" customFormat="1" ht="50.1" customHeight="1" x14ac:dyDescent="0.2">
      <c r="A619" s="20"/>
      <c r="B619" s="30"/>
      <c r="C619" s="30"/>
      <c r="D619" s="30"/>
      <c r="E619" s="30"/>
      <c r="F619" s="31"/>
      <c r="G619" s="31"/>
      <c r="AB619" s="2"/>
      <c r="AC619" s="2"/>
      <c r="AD619" s="2"/>
      <c r="AE619" s="2"/>
      <c r="AF619" s="2"/>
    </row>
    <row r="620" spans="1:32" s="1" customFormat="1" ht="50.1" customHeight="1" x14ac:dyDescent="0.2">
      <c r="A620" s="20"/>
      <c r="B620" s="30"/>
      <c r="C620" s="30"/>
      <c r="D620" s="30"/>
      <c r="E620" s="30"/>
      <c r="F620" s="31"/>
      <c r="G620" s="31"/>
      <c r="AB620" s="2"/>
      <c r="AC620" s="2"/>
      <c r="AD620" s="2"/>
      <c r="AE620" s="2"/>
      <c r="AF620" s="2"/>
    </row>
    <row r="621" spans="1:32" s="1" customFormat="1" ht="50.1" customHeight="1" x14ac:dyDescent="0.2">
      <c r="A621" s="20"/>
      <c r="B621" s="30"/>
      <c r="C621" s="30"/>
      <c r="D621" s="30"/>
      <c r="E621" s="30"/>
      <c r="F621" s="31"/>
      <c r="G621" s="31"/>
      <c r="AB621" s="2"/>
      <c r="AC621" s="2"/>
      <c r="AD621" s="2"/>
      <c r="AE621" s="2"/>
      <c r="AF621" s="2"/>
    </row>
    <row r="622" spans="1:32" s="1" customFormat="1" ht="50.1" customHeight="1" x14ac:dyDescent="0.2">
      <c r="A622" s="20"/>
      <c r="B622" s="30"/>
      <c r="C622" s="30"/>
      <c r="D622" s="30"/>
      <c r="E622" s="30"/>
      <c r="F622" s="31"/>
      <c r="G622" s="31"/>
      <c r="AB622" s="2"/>
      <c r="AC622" s="2"/>
      <c r="AD622" s="2"/>
      <c r="AE622" s="2"/>
      <c r="AF622" s="2"/>
    </row>
    <row r="623" spans="1:32" s="1" customFormat="1" ht="50.1" customHeight="1" x14ac:dyDescent="0.2">
      <c r="A623" s="20"/>
      <c r="B623" s="30"/>
      <c r="C623" s="30"/>
      <c r="D623" s="30"/>
      <c r="E623" s="30"/>
      <c r="F623" s="31"/>
      <c r="G623" s="31"/>
      <c r="AB623" s="2"/>
      <c r="AC623" s="2"/>
      <c r="AD623" s="2"/>
      <c r="AE623" s="2"/>
      <c r="AF623" s="2"/>
    </row>
    <row r="624" spans="1:32" s="1" customFormat="1" ht="50.1" customHeight="1" x14ac:dyDescent="0.2">
      <c r="A624" s="20"/>
      <c r="B624" s="30"/>
      <c r="C624" s="30"/>
      <c r="D624" s="30"/>
      <c r="E624" s="30"/>
      <c r="F624" s="31"/>
      <c r="G624" s="31"/>
      <c r="AB624" s="2"/>
      <c r="AC624" s="2"/>
      <c r="AD624" s="2"/>
      <c r="AE624" s="2"/>
      <c r="AF624" s="2"/>
    </row>
    <row r="625" spans="1:32" s="1" customFormat="1" ht="50.1" customHeight="1" x14ac:dyDescent="0.2">
      <c r="A625" s="20"/>
      <c r="B625" s="30"/>
      <c r="C625" s="30"/>
      <c r="D625" s="30"/>
      <c r="E625" s="30"/>
      <c r="F625" s="31"/>
      <c r="G625" s="31"/>
      <c r="AB625" s="2"/>
      <c r="AC625" s="2"/>
      <c r="AD625" s="2"/>
      <c r="AE625" s="2"/>
      <c r="AF625" s="2"/>
    </row>
    <row r="626" spans="1:32" s="1" customFormat="1" ht="50.1" customHeight="1" x14ac:dyDescent="0.2">
      <c r="A626" s="20"/>
      <c r="B626" s="30"/>
      <c r="C626" s="30"/>
      <c r="D626" s="30"/>
      <c r="E626" s="30"/>
      <c r="F626" s="31"/>
      <c r="G626" s="31"/>
      <c r="AB626" s="2"/>
      <c r="AC626" s="2"/>
      <c r="AD626" s="2"/>
      <c r="AE626" s="2"/>
      <c r="AF626" s="2"/>
    </row>
    <row r="627" spans="1:32" s="1" customFormat="1" ht="50.1" customHeight="1" x14ac:dyDescent="0.2">
      <c r="A627" s="20"/>
      <c r="B627" s="30"/>
      <c r="C627" s="30"/>
      <c r="D627" s="30"/>
      <c r="E627" s="30"/>
      <c r="F627" s="31"/>
      <c r="G627" s="31"/>
      <c r="AB627" s="2"/>
      <c r="AC627" s="2"/>
      <c r="AD627" s="2"/>
      <c r="AE627" s="2"/>
      <c r="AF627" s="2"/>
    </row>
    <row r="628" spans="1:32" s="1" customFormat="1" ht="50.1" customHeight="1" x14ac:dyDescent="0.2">
      <c r="A628" s="20"/>
      <c r="B628" s="30"/>
      <c r="C628" s="30"/>
      <c r="D628" s="30"/>
      <c r="E628" s="30"/>
      <c r="F628" s="31"/>
      <c r="G628" s="31"/>
      <c r="AB628" s="2"/>
      <c r="AC628" s="2"/>
      <c r="AD628" s="2"/>
      <c r="AE628" s="2"/>
      <c r="AF628" s="2"/>
    </row>
    <row r="629" spans="1:32" s="1" customFormat="1" ht="50.1" customHeight="1" x14ac:dyDescent="0.2">
      <c r="A629" s="20"/>
      <c r="B629" s="30"/>
      <c r="C629" s="30"/>
      <c r="D629" s="30"/>
      <c r="E629" s="30"/>
      <c r="F629" s="31"/>
      <c r="G629" s="31"/>
      <c r="AB629" s="2"/>
      <c r="AC629" s="2"/>
      <c r="AD629" s="2"/>
      <c r="AE629" s="2"/>
      <c r="AF629" s="2"/>
    </row>
    <row r="630" spans="1:32" s="1" customFormat="1" ht="50.1" customHeight="1" x14ac:dyDescent="0.2">
      <c r="A630" s="20"/>
      <c r="B630" s="30"/>
      <c r="C630" s="30"/>
      <c r="D630" s="30"/>
      <c r="E630" s="30"/>
      <c r="F630" s="31"/>
      <c r="G630" s="31"/>
      <c r="AB630" s="2"/>
      <c r="AC630" s="2"/>
      <c r="AD630" s="2"/>
      <c r="AE630" s="2"/>
      <c r="AF630" s="2"/>
    </row>
    <row r="631" spans="1:32" s="1" customFormat="1" ht="50.1" customHeight="1" x14ac:dyDescent="0.2">
      <c r="A631" s="20"/>
      <c r="B631" s="30"/>
      <c r="C631" s="30"/>
      <c r="D631" s="30"/>
      <c r="E631" s="30"/>
      <c r="F631" s="31"/>
      <c r="G631" s="31"/>
      <c r="AB631" s="2"/>
      <c r="AC631" s="2"/>
      <c r="AD631" s="2"/>
      <c r="AE631" s="2"/>
      <c r="AF631" s="2"/>
    </row>
    <row r="632" spans="1:32" s="1" customFormat="1" ht="50.1" customHeight="1" x14ac:dyDescent="0.2">
      <c r="A632" s="20"/>
      <c r="B632" s="30"/>
      <c r="C632" s="30"/>
      <c r="D632" s="30"/>
      <c r="E632" s="30"/>
      <c r="F632" s="31"/>
      <c r="G632" s="31"/>
      <c r="AB632" s="2"/>
      <c r="AC632" s="2"/>
      <c r="AD632" s="2"/>
      <c r="AE632" s="2"/>
      <c r="AF632" s="2"/>
    </row>
    <row r="633" spans="1:32" s="1" customFormat="1" ht="50.1" customHeight="1" x14ac:dyDescent="0.2">
      <c r="A633" s="20"/>
      <c r="B633" s="30"/>
      <c r="C633" s="30"/>
      <c r="D633" s="30"/>
      <c r="E633" s="30"/>
      <c r="F633" s="31"/>
      <c r="G633" s="31"/>
      <c r="AB633" s="2"/>
      <c r="AC633" s="2"/>
      <c r="AD633" s="2"/>
      <c r="AE633" s="2"/>
      <c r="AF633" s="2"/>
    </row>
    <row r="634" spans="1:32" s="1" customFormat="1" ht="50.1" customHeight="1" x14ac:dyDescent="0.2">
      <c r="A634" s="20"/>
      <c r="B634" s="30"/>
      <c r="C634" s="30"/>
      <c r="D634" s="30"/>
      <c r="E634" s="30"/>
      <c r="F634" s="31"/>
      <c r="G634" s="31"/>
      <c r="AB634" s="2"/>
      <c r="AC634" s="2"/>
      <c r="AD634" s="2"/>
      <c r="AE634" s="2"/>
      <c r="AF634" s="2"/>
    </row>
    <row r="635" spans="1:32" s="1" customFormat="1" ht="50.1" customHeight="1" x14ac:dyDescent="0.2">
      <c r="A635" s="20"/>
      <c r="B635" s="30"/>
      <c r="C635" s="30"/>
      <c r="D635" s="30"/>
      <c r="E635" s="30"/>
      <c r="F635" s="31"/>
      <c r="G635" s="31"/>
      <c r="AB635" s="2"/>
      <c r="AC635" s="2"/>
      <c r="AD635" s="2"/>
      <c r="AE635" s="2"/>
      <c r="AF635" s="2"/>
    </row>
    <row r="636" spans="1:32" s="1" customFormat="1" ht="50.1" customHeight="1" x14ac:dyDescent="0.2">
      <c r="A636" s="20"/>
      <c r="B636" s="30"/>
      <c r="C636" s="30"/>
      <c r="D636" s="30"/>
      <c r="E636" s="30"/>
      <c r="F636" s="31"/>
      <c r="G636" s="31"/>
      <c r="AB636" s="2"/>
      <c r="AC636" s="2"/>
      <c r="AD636" s="2"/>
      <c r="AE636" s="2"/>
      <c r="AF636" s="2"/>
    </row>
    <row r="637" spans="1:32" s="1" customFormat="1" ht="50.1" customHeight="1" x14ac:dyDescent="0.2">
      <c r="A637" s="20"/>
      <c r="B637" s="30"/>
      <c r="C637" s="30"/>
      <c r="D637" s="30"/>
      <c r="E637" s="30"/>
      <c r="F637" s="31"/>
      <c r="G637" s="31"/>
      <c r="AB637" s="2"/>
      <c r="AC637" s="2"/>
      <c r="AD637" s="2"/>
      <c r="AE637" s="2"/>
      <c r="AF637" s="2"/>
    </row>
    <row r="638" spans="1:32" s="1" customFormat="1" ht="50.1" customHeight="1" x14ac:dyDescent="0.2">
      <c r="A638" s="20"/>
      <c r="B638" s="30"/>
      <c r="C638" s="30"/>
      <c r="D638" s="30"/>
      <c r="E638" s="30"/>
      <c r="F638" s="31"/>
      <c r="G638" s="31"/>
      <c r="AB638" s="2"/>
      <c r="AC638" s="2"/>
      <c r="AD638" s="2"/>
      <c r="AE638" s="2"/>
      <c r="AF638" s="2"/>
    </row>
    <row r="639" spans="1:32" s="1" customFormat="1" ht="50.1" customHeight="1" x14ac:dyDescent="0.2">
      <c r="A639" s="20"/>
      <c r="B639" s="30"/>
      <c r="C639" s="30"/>
      <c r="D639" s="30"/>
      <c r="E639" s="30"/>
      <c r="F639" s="31"/>
      <c r="G639" s="31"/>
      <c r="AB639" s="2"/>
      <c r="AC639" s="2"/>
      <c r="AD639" s="2"/>
      <c r="AE639" s="2"/>
      <c r="AF639" s="2"/>
    </row>
    <row r="640" spans="1:32" s="1" customFormat="1" ht="50.1" customHeight="1" x14ac:dyDescent="0.2">
      <c r="A640" s="20"/>
      <c r="B640" s="30"/>
      <c r="C640" s="30"/>
      <c r="D640" s="30"/>
      <c r="E640" s="30"/>
      <c r="F640" s="31"/>
      <c r="G640" s="31"/>
      <c r="AB640" s="2"/>
      <c r="AC640" s="2"/>
      <c r="AD640" s="2"/>
      <c r="AE640" s="2"/>
      <c r="AF640" s="2"/>
    </row>
    <row r="641" spans="1:32" s="1" customFormat="1" ht="50.1" customHeight="1" x14ac:dyDescent="0.2">
      <c r="A641" s="20"/>
      <c r="B641" s="30"/>
      <c r="C641" s="30"/>
      <c r="D641" s="30"/>
      <c r="E641" s="30"/>
      <c r="F641" s="31"/>
      <c r="G641" s="31"/>
      <c r="AB641" s="2"/>
      <c r="AC641" s="2"/>
      <c r="AD641" s="2"/>
      <c r="AE641" s="2"/>
      <c r="AF641" s="2"/>
    </row>
    <row r="642" spans="1:32" s="1" customFormat="1" ht="50.1" customHeight="1" x14ac:dyDescent="0.2">
      <c r="A642" s="20"/>
      <c r="B642" s="30"/>
      <c r="C642" s="30"/>
      <c r="D642" s="30"/>
      <c r="E642" s="30"/>
      <c r="F642" s="31"/>
      <c r="G642" s="31"/>
      <c r="AB642" s="2"/>
      <c r="AC642" s="2"/>
      <c r="AD642" s="2"/>
      <c r="AE642" s="2"/>
      <c r="AF642" s="2"/>
    </row>
    <row r="643" spans="1:32" s="1" customFormat="1" ht="50.1" customHeight="1" x14ac:dyDescent="0.2">
      <c r="A643" s="20"/>
      <c r="B643" s="30"/>
      <c r="C643" s="30"/>
      <c r="D643" s="30"/>
      <c r="E643" s="30"/>
      <c r="F643" s="31"/>
      <c r="G643" s="31"/>
      <c r="AB643" s="2"/>
      <c r="AC643" s="2"/>
      <c r="AD643" s="2"/>
      <c r="AE643" s="2"/>
      <c r="AF643" s="2"/>
    </row>
    <row r="644" spans="1:32" s="1" customFormat="1" ht="50.1" customHeight="1" x14ac:dyDescent="0.2">
      <c r="A644" s="20"/>
      <c r="B644" s="30"/>
      <c r="C644" s="30"/>
      <c r="D644" s="30"/>
      <c r="E644" s="30"/>
      <c r="F644" s="31"/>
      <c r="G644" s="31"/>
      <c r="AB644" s="2"/>
      <c r="AC644" s="2"/>
      <c r="AD644" s="2"/>
      <c r="AE644" s="2"/>
      <c r="AF644" s="2"/>
    </row>
    <row r="645" spans="1:32" s="1" customFormat="1" ht="50.1" customHeight="1" x14ac:dyDescent="0.2">
      <c r="A645" s="20"/>
      <c r="B645" s="30"/>
      <c r="C645" s="30"/>
      <c r="D645" s="30"/>
      <c r="E645" s="30"/>
      <c r="F645" s="31"/>
      <c r="G645" s="31"/>
      <c r="AB645" s="2"/>
      <c r="AC645" s="2"/>
      <c r="AD645" s="2"/>
      <c r="AE645" s="2"/>
      <c r="AF645" s="2"/>
    </row>
    <row r="646" spans="1:32" s="1" customFormat="1" ht="50.1" customHeight="1" x14ac:dyDescent="0.2">
      <c r="A646" s="20"/>
      <c r="B646" s="30"/>
      <c r="C646" s="30"/>
      <c r="D646" s="30"/>
      <c r="E646" s="30"/>
      <c r="F646" s="31"/>
      <c r="G646" s="31"/>
      <c r="AB646" s="2"/>
      <c r="AC646" s="2"/>
      <c r="AD646" s="2"/>
      <c r="AE646" s="2"/>
      <c r="AF646" s="2"/>
    </row>
    <row r="647" spans="1:32" s="1" customFormat="1" ht="50.1" customHeight="1" x14ac:dyDescent="0.2">
      <c r="A647" s="20"/>
      <c r="B647" s="30"/>
      <c r="C647" s="30"/>
      <c r="D647" s="30"/>
      <c r="E647" s="30"/>
      <c r="F647" s="31"/>
      <c r="G647" s="31"/>
      <c r="AB647" s="2"/>
      <c r="AC647" s="2"/>
      <c r="AD647" s="2"/>
      <c r="AE647" s="2"/>
      <c r="AF647" s="2"/>
    </row>
    <row r="648" spans="1:32" s="1" customFormat="1" ht="50.1" customHeight="1" x14ac:dyDescent="0.2">
      <c r="A648" s="20"/>
      <c r="B648" s="30"/>
      <c r="C648" s="30"/>
      <c r="D648" s="30"/>
      <c r="E648" s="30"/>
      <c r="F648" s="31"/>
      <c r="G648" s="31"/>
      <c r="AB648" s="2"/>
      <c r="AC648" s="2"/>
      <c r="AD648" s="2"/>
      <c r="AE648" s="2"/>
      <c r="AF648" s="2"/>
    </row>
    <row r="649" spans="1:32" s="1" customFormat="1" ht="50.1" customHeight="1" x14ac:dyDescent="0.2">
      <c r="A649" s="20"/>
      <c r="B649" s="30"/>
      <c r="C649" s="30"/>
      <c r="D649" s="30"/>
      <c r="E649" s="30"/>
      <c r="F649" s="31"/>
      <c r="G649" s="31"/>
      <c r="AB649" s="2"/>
      <c r="AC649" s="2"/>
      <c r="AD649" s="2"/>
      <c r="AE649" s="2"/>
      <c r="AF649" s="2"/>
    </row>
    <row r="650" spans="1:32" s="1" customFormat="1" ht="50.1" customHeight="1" x14ac:dyDescent="0.2">
      <c r="A650" s="20"/>
      <c r="B650" s="30"/>
      <c r="C650" s="30"/>
      <c r="D650" s="30"/>
      <c r="E650" s="30"/>
      <c r="F650" s="31"/>
      <c r="G650" s="31"/>
      <c r="AB650" s="2"/>
      <c r="AC650" s="2"/>
      <c r="AD650" s="2"/>
      <c r="AE650" s="2"/>
      <c r="AF650" s="2"/>
    </row>
    <row r="651" spans="1:32" s="1" customFormat="1" ht="50.1" customHeight="1" x14ac:dyDescent="0.2">
      <c r="A651" s="20"/>
      <c r="B651" s="30"/>
      <c r="C651" s="30"/>
      <c r="D651" s="30"/>
      <c r="E651" s="30"/>
      <c r="F651" s="31"/>
      <c r="G651" s="31"/>
      <c r="AB651" s="2"/>
      <c r="AC651" s="2"/>
      <c r="AD651" s="2"/>
      <c r="AE651" s="2"/>
      <c r="AF651" s="2"/>
    </row>
    <row r="652" spans="1:32" s="1" customFormat="1" ht="50.1" customHeight="1" x14ac:dyDescent="0.2">
      <c r="A652" s="20"/>
      <c r="B652" s="30"/>
      <c r="C652" s="30"/>
      <c r="D652" s="30"/>
      <c r="E652" s="30"/>
      <c r="F652" s="31"/>
      <c r="G652" s="31"/>
      <c r="AB652" s="2"/>
      <c r="AC652" s="2"/>
      <c r="AD652" s="2"/>
      <c r="AE652" s="2"/>
      <c r="AF652" s="2"/>
    </row>
    <row r="653" spans="1:32" s="1" customFormat="1" ht="50.1" customHeight="1" x14ac:dyDescent="0.2">
      <c r="A653" s="20"/>
      <c r="B653" s="30"/>
      <c r="C653" s="30"/>
      <c r="D653" s="30"/>
      <c r="E653" s="30"/>
      <c r="F653" s="31"/>
      <c r="G653" s="31"/>
      <c r="AB653" s="2"/>
      <c r="AC653" s="2"/>
      <c r="AD653" s="2"/>
      <c r="AE653" s="2"/>
      <c r="AF653" s="2"/>
    </row>
    <row r="654" spans="1:32" s="1" customFormat="1" ht="50.1" customHeight="1" x14ac:dyDescent="0.2">
      <c r="A654" s="20"/>
      <c r="B654" s="30"/>
      <c r="C654" s="30"/>
      <c r="D654" s="30"/>
      <c r="E654" s="30"/>
      <c r="F654" s="31"/>
      <c r="G654" s="31"/>
      <c r="AB654" s="2"/>
      <c r="AC654" s="2"/>
      <c r="AD654" s="2"/>
      <c r="AE654" s="2"/>
      <c r="AF654" s="2"/>
    </row>
    <row r="655" spans="1:32" s="1" customFormat="1" ht="50.1" customHeight="1" x14ac:dyDescent="0.2">
      <c r="A655" s="20"/>
      <c r="B655" s="30"/>
      <c r="C655" s="30"/>
      <c r="D655" s="30"/>
      <c r="E655" s="30"/>
      <c r="F655" s="31"/>
      <c r="G655" s="31"/>
      <c r="AB655" s="2"/>
      <c r="AC655" s="2"/>
      <c r="AD655" s="2"/>
      <c r="AE655" s="2"/>
      <c r="AF655" s="2"/>
    </row>
    <row r="656" spans="1:32" s="1" customFormat="1" ht="50.1" customHeight="1" x14ac:dyDescent="0.2">
      <c r="A656" s="20"/>
      <c r="B656" s="30"/>
      <c r="C656" s="30"/>
      <c r="D656" s="30"/>
      <c r="E656" s="30"/>
      <c r="F656" s="31"/>
      <c r="G656" s="31"/>
      <c r="AB656" s="2"/>
      <c r="AC656" s="2"/>
      <c r="AD656" s="2"/>
      <c r="AE656" s="2"/>
      <c r="AF656" s="2"/>
    </row>
    <row r="657" spans="1:32" s="1" customFormat="1" ht="50.1" customHeight="1" x14ac:dyDescent="0.2">
      <c r="A657" s="20"/>
      <c r="B657" s="30"/>
      <c r="C657" s="30"/>
      <c r="D657" s="30"/>
      <c r="E657" s="30"/>
      <c r="F657" s="31"/>
      <c r="G657" s="31"/>
      <c r="AB657" s="2"/>
      <c r="AC657" s="2"/>
      <c r="AD657" s="2"/>
      <c r="AE657" s="2"/>
      <c r="AF657" s="2"/>
    </row>
    <row r="658" spans="1:32" s="1" customFormat="1" ht="50.1" customHeight="1" x14ac:dyDescent="0.2">
      <c r="A658" s="20"/>
      <c r="B658" s="30"/>
      <c r="C658" s="30"/>
      <c r="D658" s="30"/>
      <c r="E658" s="30"/>
      <c r="F658" s="31"/>
      <c r="G658" s="31"/>
      <c r="AB658" s="2"/>
      <c r="AC658" s="2"/>
      <c r="AD658" s="2"/>
      <c r="AE658" s="2"/>
      <c r="AF658" s="2"/>
    </row>
    <row r="659" spans="1:32" s="1" customFormat="1" ht="50.1" customHeight="1" x14ac:dyDescent="0.2">
      <c r="A659" s="20"/>
      <c r="B659" s="30"/>
      <c r="C659" s="30"/>
      <c r="D659" s="30"/>
      <c r="E659" s="30"/>
      <c r="F659" s="31"/>
      <c r="G659" s="31"/>
      <c r="AB659" s="2"/>
      <c r="AC659" s="2"/>
      <c r="AD659" s="2"/>
      <c r="AE659" s="2"/>
      <c r="AF659" s="2"/>
    </row>
    <row r="660" spans="1:32" s="1" customFormat="1" ht="50.1" customHeight="1" x14ac:dyDescent="0.2">
      <c r="A660" s="20"/>
      <c r="B660" s="30"/>
      <c r="C660" s="30"/>
      <c r="D660" s="30"/>
      <c r="E660" s="30"/>
      <c r="F660" s="31"/>
      <c r="G660" s="31"/>
      <c r="AB660" s="2"/>
      <c r="AC660" s="2"/>
      <c r="AD660" s="2"/>
      <c r="AE660" s="2"/>
      <c r="AF660" s="2"/>
    </row>
    <row r="661" spans="1:32" s="1" customFormat="1" ht="50.1" customHeight="1" x14ac:dyDescent="0.2">
      <c r="A661" s="20"/>
      <c r="B661" s="30"/>
      <c r="C661" s="30"/>
      <c r="D661" s="30"/>
      <c r="E661" s="30"/>
      <c r="F661" s="31"/>
      <c r="G661" s="31"/>
      <c r="AB661" s="2"/>
      <c r="AC661" s="2"/>
      <c r="AD661" s="2"/>
      <c r="AE661" s="2"/>
      <c r="AF661" s="2"/>
    </row>
    <row r="662" spans="1:32" s="1" customFormat="1" ht="50.1" customHeight="1" x14ac:dyDescent="0.2">
      <c r="A662" s="20"/>
      <c r="B662" s="30"/>
      <c r="C662" s="30"/>
      <c r="D662" s="30"/>
      <c r="E662" s="30"/>
      <c r="F662" s="31"/>
      <c r="G662" s="31"/>
      <c r="AB662" s="2"/>
      <c r="AC662" s="2"/>
      <c r="AD662" s="2"/>
      <c r="AE662" s="2"/>
      <c r="AF662" s="2"/>
    </row>
    <row r="663" spans="1:32" s="1" customFormat="1" ht="50.1" customHeight="1" x14ac:dyDescent="0.2">
      <c r="A663" s="20"/>
      <c r="B663" s="30"/>
      <c r="C663" s="30"/>
      <c r="D663" s="30"/>
      <c r="E663" s="30"/>
      <c r="F663" s="31"/>
      <c r="G663" s="31"/>
      <c r="AB663" s="2"/>
      <c r="AC663" s="2"/>
      <c r="AD663" s="2"/>
      <c r="AE663" s="2"/>
      <c r="AF663" s="2"/>
    </row>
    <row r="664" spans="1:32" s="1" customFormat="1" ht="50.1" customHeight="1" x14ac:dyDescent="0.2">
      <c r="A664" s="20"/>
      <c r="B664" s="30"/>
      <c r="C664" s="30"/>
      <c r="D664" s="30"/>
      <c r="E664" s="30"/>
      <c r="F664" s="31"/>
      <c r="G664" s="31"/>
      <c r="AB664" s="2"/>
      <c r="AC664" s="2"/>
      <c r="AD664" s="2"/>
      <c r="AE664" s="2"/>
      <c r="AF664" s="2"/>
    </row>
    <row r="665" spans="1:32" s="1" customFormat="1" ht="50.1" customHeight="1" x14ac:dyDescent="0.2">
      <c r="A665" s="20"/>
      <c r="B665" s="30"/>
      <c r="C665" s="30"/>
      <c r="D665" s="30"/>
      <c r="E665" s="30"/>
      <c r="F665" s="31"/>
      <c r="G665" s="31"/>
      <c r="AB665" s="2"/>
      <c r="AC665" s="2"/>
      <c r="AD665" s="2"/>
      <c r="AE665" s="2"/>
      <c r="AF665" s="2"/>
    </row>
    <row r="666" spans="1:32" s="1" customFormat="1" ht="50.1" customHeight="1" x14ac:dyDescent="0.2">
      <c r="A666" s="20"/>
      <c r="B666" s="30"/>
      <c r="C666" s="30"/>
      <c r="D666" s="30"/>
      <c r="E666" s="30"/>
      <c r="F666" s="31"/>
      <c r="G666" s="31"/>
      <c r="AB666" s="2"/>
      <c r="AC666" s="2"/>
      <c r="AD666" s="2"/>
      <c r="AE666" s="2"/>
      <c r="AF666" s="2"/>
    </row>
    <row r="667" spans="1:32" s="1" customFormat="1" ht="50.1" customHeight="1" x14ac:dyDescent="0.2">
      <c r="A667" s="20"/>
      <c r="B667" s="30"/>
      <c r="C667" s="30"/>
      <c r="D667" s="30"/>
      <c r="E667" s="30"/>
      <c r="F667" s="31"/>
      <c r="G667" s="31"/>
      <c r="AB667" s="2"/>
      <c r="AC667" s="2"/>
      <c r="AD667" s="2"/>
      <c r="AE667" s="2"/>
      <c r="AF667" s="2"/>
    </row>
    <row r="668" spans="1:32" s="1" customFormat="1" ht="50.1" customHeight="1" x14ac:dyDescent="0.2">
      <c r="A668" s="20"/>
      <c r="B668" s="30"/>
      <c r="C668" s="30"/>
      <c r="D668" s="30"/>
      <c r="E668" s="30"/>
      <c r="F668" s="31"/>
      <c r="G668" s="31"/>
      <c r="AB668" s="2"/>
      <c r="AC668" s="2"/>
      <c r="AD668" s="2"/>
      <c r="AE668" s="2"/>
      <c r="AF668" s="2"/>
    </row>
    <row r="669" spans="1:32" s="1" customFormat="1" ht="50.1" customHeight="1" x14ac:dyDescent="0.2">
      <c r="A669" s="20"/>
      <c r="B669" s="30"/>
      <c r="C669" s="30"/>
      <c r="D669" s="30"/>
      <c r="E669" s="30"/>
      <c r="F669" s="31"/>
      <c r="G669" s="31"/>
      <c r="AB669" s="2"/>
      <c r="AC669" s="2"/>
      <c r="AD669" s="2"/>
      <c r="AE669" s="2"/>
      <c r="AF669" s="2"/>
    </row>
    <row r="670" spans="1:32" s="1" customFormat="1" ht="50.1" customHeight="1" x14ac:dyDescent="0.2">
      <c r="A670" s="20"/>
      <c r="B670" s="30"/>
      <c r="C670" s="30"/>
      <c r="D670" s="30"/>
      <c r="E670" s="30"/>
      <c r="F670" s="31"/>
      <c r="G670" s="31"/>
      <c r="AB670" s="2"/>
      <c r="AC670" s="2"/>
      <c r="AD670" s="2"/>
      <c r="AE670" s="2"/>
      <c r="AF670" s="2"/>
    </row>
    <row r="671" spans="1:32" s="1" customFormat="1" ht="50.1" customHeight="1" x14ac:dyDescent="0.2">
      <c r="A671" s="20"/>
      <c r="B671" s="30"/>
      <c r="C671" s="30"/>
      <c r="D671" s="30"/>
      <c r="E671" s="30"/>
      <c r="F671" s="31"/>
      <c r="G671" s="31"/>
      <c r="AB671" s="2"/>
      <c r="AC671" s="2"/>
      <c r="AD671" s="2"/>
      <c r="AE671" s="2"/>
      <c r="AF671" s="2"/>
    </row>
    <row r="672" spans="1:32" s="1" customFormat="1" ht="50.1" customHeight="1" x14ac:dyDescent="0.2">
      <c r="A672" s="20"/>
      <c r="B672" s="30"/>
      <c r="C672" s="30"/>
      <c r="D672" s="30"/>
      <c r="E672" s="30"/>
      <c r="F672" s="31"/>
      <c r="G672" s="31"/>
      <c r="AB672" s="2"/>
      <c r="AC672" s="2"/>
      <c r="AD672" s="2"/>
      <c r="AE672" s="2"/>
      <c r="AF672" s="2"/>
    </row>
    <row r="673" spans="1:32" s="1" customFormat="1" ht="50.1" customHeight="1" x14ac:dyDescent="0.2">
      <c r="A673" s="20"/>
      <c r="B673" s="30"/>
      <c r="C673" s="30"/>
      <c r="D673" s="30"/>
      <c r="E673" s="30"/>
      <c r="F673" s="31"/>
      <c r="G673" s="31"/>
      <c r="AB673" s="2"/>
      <c r="AC673" s="2"/>
      <c r="AD673" s="2"/>
      <c r="AE673" s="2"/>
      <c r="AF673" s="2"/>
    </row>
    <row r="674" spans="1:32" s="1" customFormat="1" ht="50.1" customHeight="1" x14ac:dyDescent="0.2">
      <c r="A674" s="20"/>
      <c r="B674" s="30"/>
      <c r="C674" s="30"/>
      <c r="D674" s="30"/>
      <c r="E674" s="30"/>
      <c r="F674" s="31"/>
      <c r="G674" s="31"/>
      <c r="AB674" s="2"/>
      <c r="AC674" s="2"/>
      <c r="AD674" s="2"/>
      <c r="AE674" s="2"/>
      <c r="AF674" s="2"/>
    </row>
    <row r="675" spans="1:32" s="1" customFormat="1" ht="50.1" customHeight="1" x14ac:dyDescent="0.2">
      <c r="A675" s="20"/>
      <c r="B675" s="30"/>
      <c r="C675" s="30"/>
      <c r="D675" s="30"/>
      <c r="E675" s="30"/>
      <c r="F675" s="31"/>
      <c r="G675" s="31"/>
      <c r="AB675" s="2"/>
      <c r="AC675" s="2"/>
      <c r="AD675" s="2"/>
      <c r="AE675" s="2"/>
      <c r="AF675" s="2"/>
    </row>
    <row r="676" spans="1:32" s="1" customFormat="1" ht="50.1" customHeight="1" x14ac:dyDescent="0.2">
      <c r="A676" s="20"/>
      <c r="B676" s="30"/>
      <c r="C676" s="30"/>
      <c r="D676" s="30"/>
      <c r="E676" s="30"/>
      <c r="F676" s="31"/>
      <c r="G676" s="31"/>
      <c r="AB676" s="2"/>
      <c r="AC676" s="2"/>
      <c r="AD676" s="2"/>
      <c r="AE676" s="2"/>
      <c r="AF676" s="2"/>
    </row>
    <row r="677" spans="1:32" s="1" customFormat="1" ht="50.1" customHeight="1" x14ac:dyDescent="0.2">
      <c r="A677" s="20"/>
      <c r="B677" s="30"/>
      <c r="C677" s="30"/>
      <c r="D677" s="30"/>
      <c r="E677" s="30"/>
      <c r="F677" s="31"/>
      <c r="G677" s="31"/>
      <c r="AB677" s="2"/>
      <c r="AC677" s="2"/>
      <c r="AD677" s="2"/>
      <c r="AE677" s="2"/>
      <c r="AF677" s="2"/>
    </row>
    <row r="678" spans="1:32" s="1" customFormat="1" ht="50.1" customHeight="1" x14ac:dyDescent="0.2">
      <c r="A678" s="20"/>
      <c r="B678" s="30"/>
      <c r="C678" s="30"/>
      <c r="D678" s="30"/>
      <c r="E678" s="30"/>
      <c r="F678" s="31"/>
      <c r="G678" s="31"/>
      <c r="AB678" s="2"/>
      <c r="AC678" s="2"/>
      <c r="AD678" s="2"/>
      <c r="AE678" s="2"/>
      <c r="AF678" s="2"/>
    </row>
    <row r="679" spans="1:32" s="1" customFormat="1" ht="50.1" customHeight="1" x14ac:dyDescent="0.2">
      <c r="A679" s="20"/>
      <c r="B679" s="30"/>
      <c r="C679" s="30"/>
      <c r="D679" s="30"/>
      <c r="E679" s="30"/>
      <c r="F679" s="31"/>
      <c r="G679" s="31"/>
      <c r="AB679" s="2"/>
      <c r="AC679" s="2"/>
      <c r="AD679" s="2"/>
      <c r="AE679" s="2"/>
      <c r="AF679" s="2"/>
    </row>
    <row r="680" spans="1:32" s="1" customFormat="1" ht="50.1" customHeight="1" x14ac:dyDescent="0.2">
      <c r="A680" s="20"/>
      <c r="B680" s="30"/>
      <c r="C680" s="30"/>
      <c r="D680" s="30"/>
      <c r="E680" s="30"/>
      <c r="F680" s="31"/>
      <c r="G680" s="31"/>
      <c r="AB680" s="2"/>
      <c r="AC680" s="2"/>
      <c r="AD680" s="2"/>
      <c r="AE680" s="2"/>
      <c r="AF680" s="2"/>
    </row>
    <row r="681" spans="1:32" s="1" customFormat="1" ht="50.1" customHeight="1" x14ac:dyDescent="0.2">
      <c r="A681" s="20"/>
      <c r="B681" s="30"/>
      <c r="C681" s="30"/>
      <c r="D681" s="30"/>
      <c r="E681" s="30"/>
      <c r="F681" s="31"/>
      <c r="G681" s="31"/>
      <c r="AB681" s="2"/>
      <c r="AC681" s="2"/>
      <c r="AD681" s="2"/>
      <c r="AE681" s="2"/>
      <c r="AF681" s="2"/>
    </row>
    <row r="682" spans="1:32" s="1" customFormat="1" ht="50.1" customHeight="1" x14ac:dyDescent="0.2">
      <c r="A682" s="20"/>
      <c r="B682" s="30"/>
      <c r="C682" s="30"/>
      <c r="D682" s="30"/>
      <c r="E682" s="30"/>
      <c r="F682" s="31"/>
      <c r="G682" s="31"/>
      <c r="AB682" s="2"/>
      <c r="AC682" s="2"/>
      <c r="AD682" s="2"/>
      <c r="AE682" s="2"/>
      <c r="AF682" s="2"/>
    </row>
    <row r="683" spans="1:32" s="1" customFormat="1" ht="50.1" customHeight="1" x14ac:dyDescent="0.2">
      <c r="A683" s="20"/>
      <c r="B683" s="30"/>
      <c r="C683" s="30"/>
      <c r="D683" s="30"/>
      <c r="E683" s="30"/>
      <c r="F683" s="31"/>
      <c r="G683" s="31"/>
      <c r="AB683" s="2"/>
      <c r="AC683" s="2"/>
      <c r="AD683" s="2"/>
      <c r="AE683" s="2"/>
      <c r="AF683" s="2"/>
    </row>
    <row r="684" spans="1:32" s="1" customFormat="1" ht="50.1" customHeight="1" x14ac:dyDescent="0.2">
      <c r="A684" s="20"/>
      <c r="B684" s="30"/>
      <c r="C684" s="30"/>
      <c r="D684" s="30"/>
      <c r="E684" s="30"/>
      <c r="F684" s="31"/>
      <c r="G684" s="31"/>
      <c r="AB684" s="2"/>
      <c r="AC684" s="2"/>
      <c r="AD684" s="2"/>
      <c r="AE684" s="2"/>
      <c r="AF684" s="2"/>
    </row>
    <row r="685" spans="1:32" s="1" customFormat="1" ht="50.1" customHeight="1" x14ac:dyDescent="0.2">
      <c r="A685" s="20"/>
      <c r="B685" s="30"/>
      <c r="C685" s="30"/>
      <c r="D685" s="30"/>
      <c r="E685" s="30"/>
      <c r="F685" s="31"/>
      <c r="G685" s="31"/>
      <c r="AB685" s="2"/>
      <c r="AC685" s="2"/>
      <c r="AD685" s="2"/>
      <c r="AE685" s="2"/>
      <c r="AF685" s="2"/>
    </row>
    <row r="686" spans="1:32" s="1" customFormat="1" ht="50.1" customHeight="1" x14ac:dyDescent="0.2">
      <c r="A686" s="20"/>
      <c r="B686" s="30"/>
      <c r="C686" s="30"/>
      <c r="D686" s="30"/>
      <c r="E686" s="30"/>
      <c r="F686" s="31"/>
      <c r="G686" s="31"/>
      <c r="AB686" s="2"/>
      <c r="AC686" s="2"/>
      <c r="AD686" s="2"/>
      <c r="AE686" s="2"/>
      <c r="AF686" s="2"/>
    </row>
    <row r="687" spans="1:32" s="1" customFormat="1" ht="50.1" customHeight="1" x14ac:dyDescent="0.2">
      <c r="A687" s="20"/>
      <c r="B687" s="30"/>
      <c r="C687" s="30"/>
      <c r="D687" s="30"/>
      <c r="E687" s="30"/>
      <c r="F687" s="31"/>
      <c r="G687" s="31"/>
      <c r="AB687" s="2"/>
      <c r="AC687" s="2"/>
      <c r="AD687" s="2"/>
      <c r="AE687" s="2"/>
      <c r="AF687" s="2"/>
    </row>
    <row r="688" spans="1:32" s="1" customFormat="1" ht="50.1" customHeight="1" x14ac:dyDescent="0.2">
      <c r="A688" s="20"/>
      <c r="B688" s="30"/>
      <c r="C688" s="30"/>
      <c r="D688" s="30"/>
      <c r="E688" s="30"/>
      <c r="F688" s="31"/>
      <c r="G688" s="31"/>
      <c r="AB688" s="2"/>
      <c r="AC688" s="2"/>
      <c r="AD688" s="2"/>
      <c r="AE688" s="2"/>
      <c r="AF688" s="2"/>
    </row>
    <row r="689" spans="1:32" s="1" customFormat="1" ht="50.1" customHeight="1" x14ac:dyDescent="0.2">
      <c r="A689" s="20"/>
      <c r="B689" s="30"/>
      <c r="C689" s="30"/>
      <c r="D689" s="30"/>
      <c r="E689" s="30"/>
      <c r="F689" s="31"/>
      <c r="G689" s="31"/>
      <c r="AB689" s="2"/>
      <c r="AC689" s="2"/>
      <c r="AD689" s="2"/>
      <c r="AE689" s="2"/>
      <c r="AF689" s="2"/>
    </row>
    <row r="690" spans="1:32" s="1" customFormat="1" ht="50.1" customHeight="1" x14ac:dyDescent="0.2">
      <c r="A690" s="20"/>
      <c r="B690" s="30"/>
      <c r="C690" s="30"/>
      <c r="D690" s="30"/>
      <c r="E690" s="30"/>
      <c r="F690" s="31"/>
      <c r="G690" s="31"/>
      <c r="AB690" s="2"/>
      <c r="AC690" s="2"/>
      <c r="AD690" s="2"/>
      <c r="AE690" s="2"/>
      <c r="AF690" s="2"/>
    </row>
    <row r="691" spans="1:32" s="1" customFormat="1" ht="50.1" customHeight="1" x14ac:dyDescent="0.2">
      <c r="A691" s="20"/>
      <c r="B691" s="30"/>
      <c r="C691" s="30"/>
      <c r="D691" s="30"/>
      <c r="E691" s="30"/>
      <c r="F691" s="31"/>
      <c r="G691" s="31"/>
      <c r="AB691" s="2"/>
      <c r="AC691" s="2"/>
      <c r="AD691" s="2"/>
      <c r="AE691" s="2"/>
      <c r="AF691" s="2"/>
    </row>
    <row r="692" spans="1:32" s="1" customFormat="1" ht="50.1" customHeight="1" x14ac:dyDescent="0.2">
      <c r="A692" s="20"/>
      <c r="B692" s="30"/>
      <c r="C692" s="30"/>
      <c r="D692" s="30"/>
      <c r="E692" s="30"/>
      <c r="F692" s="31"/>
      <c r="G692" s="31"/>
      <c r="AB692" s="2"/>
      <c r="AC692" s="2"/>
      <c r="AD692" s="2"/>
      <c r="AE692" s="2"/>
      <c r="AF692" s="2"/>
    </row>
    <row r="693" spans="1:32" s="1" customFormat="1" ht="50.1" customHeight="1" x14ac:dyDescent="0.2">
      <c r="A693" s="20"/>
      <c r="B693" s="30"/>
      <c r="C693" s="30"/>
      <c r="D693" s="30"/>
      <c r="E693" s="30"/>
      <c r="F693" s="31"/>
      <c r="G693" s="31"/>
      <c r="AB693" s="2"/>
      <c r="AC693" s="2"/>
      <c r="AD693" s="2"/>
      <c r="AE693" s="2"/>
      <c r="AF693" s="2"/>
    </row>
    <row r="694" spans="1:32" s="1" customFormat="1" ht="50.1" customHeight="1" x14ac:dyDescent="0.2">
      <c r="A694" s="20"/>
      <c r="B694" s="30"/>
      <c r="C694" s="30"/>
      <c r="D694" s="30"/>
      <c r="E694" s="30"/>
      <c r="F694" s="31"/>
      <c r="G694" s="31"/>
      <c r="AB694" s="2"/>
      <c r="AC694" s="2"/>
      <c r="AD694" s="2"/>
      <c r="AE694" s="2"/>
      <c r="AF694" s="2"/>
    </row>
    <row r="695" spans="1:32" s="1" customFormat="1" ht="50.1" customHeight="1" x14ac:dyDescent="0.2">
      <c r="A695" s="20"/>
      <c r="B695" s="30"/>
      <c r="C695" s="30"/>
      <c r="D695" s="30"/>
      <c r="E695" s="30"/>
      <c r="F695" s="31"/>
      <c r="G695" s="31"/>
      <c r="AB695" s="2"/>
      <c r="AC695" s="2"/>
      <c r="AD695" s="2"/>
      <c r="AE695" s="2"/>
      <c r="AF695" s="2"/>
    </row>
    <row r="696" spans="1:32" s="1" customFormat="1" ht="50.1" customHeight="1" x14ac:dyDescent="0.2">
      <c r="A696" s="20"/>
      <c r="B696" s="30"/>
      <c r="C696" s="30"/>
      <c r="D696" s="30"/>
      <c r="E696" s="30"/>
      <c r="F696" s="31"/>
      <c r="G696" s="31"/>
      <c r="AB696" s="2"/>
      <c r="AC696" s="2"/>
      <c r="AD696" s="2"/>
      <c r="AE696" s="2"/>
      <c r="AF696" s="2"/>
    </row>
    <row r="697" spans="1:32" s="1" customFormat="1" ht="50.1" customHeight="1" x14ac:dyDescent="0.2">
      <c r="A697" s="20"/>
      <c r="B697" s="30"/>
      <c r="C697" s="30"/>
      <c r="D697" s="30"/>
      <c r="E697" s="30"/>
      <c r="F697" s="31"/>
      <c r="G697" s="31"/>
      <c r="AB697" s="2"/>
      <c r="AC697" s="2"/>
      <c r="AD697" s="2"/>
      <c r="AE697" s="2"/>
      <c r="AF697" s="2"/>
    </row>
    <row r="698" spans="1:32" s="1" customFormat="1" ht="50.1" customHeight="1" x14ac:dyDescent="0.2">
      <c r="A698" s="20"/>
      <c r="B698" s="30"/>
      <c r="C698" s="30"/>
      <c r="D698" s="30"/>
      <c r="E698" s="30"/>
      <c r="F698" s="31"/>
      <c r="G698" s="31"/>
      <c r="AB698" s="2"/>
      <c r="AC698" s="2"/>
      <c r="AD698" s="2"/>
      <c r="AE698" s="2"/>
      <c r="AF698" s="2"/>
    </row>
    <row r="699" spans="1:32" s="1" customFormat="1" ht="50.1" customHeight="1" x14ac:dyDescent="0.2">
      <c r="A699" s="20"/>
      <c r="B699" s="30"/>
      <c r="C699" s="30"/>
      <c r="D699" s="30"/>
      <c r="E699" s="30"/>
      <c r="F699" s="31"/>
      <c r="G699" s="31"/>
      <c r="AB699" s="2"/>
      <c r="AC699" s="2"/>
      <c r="AD699" s="2"/>
      <c r="AE699" s="2"/>
      <c r="AF699" s="2"/>
    </row>
    <row r="700" spans="1:32" s="1" customFormat="1" ht="50.1" customHeight="1" x14ac:dyDescent="0.2">
      <c r="A700" s="20"/>
      <c r="B700" s="30"/>
      <c r="C700" s="30"/>
      <c r="D700" s="30"/>
      <c r="E700" s="30"/>
      <c r="F700" s="31"/>
      <c r="G700" s="31"/>
      <c r="AB700" s="2"/>
      <c r="AC700" s="2"/>
      <c r="AD700" s="2"/>
      <c r="AE700" s="2"/>
      <c r="AF700" s="2"/>
    </row>
    <row r="701" spans="1:32" s="1" customFormat="1" ht="50.1" customHeight="1" x14ac:dyDescent="0.2">
      <c r="A701" s="20"/>
      <c r="B701" s="30"/>
      <c r="C701" s="30"/>
      <c r="D701" s="30"/>
      <c r="E701" s="30"/>
      <c r="F701" s="31"/>
      <c r="G701" s="31"/>
      <c r="AB701" s="2"/>
      <c r="AC701" s="2"/>
      <c r="AD701" s="2"/>
      <c r="AE701" s="2"/>
      <c r="AF701" s="2"/>
    </row>
    <row r="702" spans="1:32" s="1" customFormat="1" ht="50.1" customHeight="1" x14ac:dyDescent="0.2">
      <c r="A702" s="20"/>
      <c r="B702" s="30"/>
      <c r="C702" s="30"/>
      <c r="D702" s="30"/>
      <c r="E702" s="30"/>
      <c r="F702" s="31"/>
      <c r="G702" s="31"/>
      <c r="AB702" s="2"/>
      <c r="AC702" s="2"/>
      <c r="AD702" s="2"/>
      <c r="AE702" s="2"/>
      <c r="AF702" s="2"/>
    </row>
    <row r="703" spans="1:32" s="1" customFormat="1" ht="50.1" customHeight="1" x14ac:dyDescent="0.2">
      <c r="A703" s="20"/>
      <c r="B703" s="30"/>
      <c r="C703" s="30"/>
      <c r="D703" s="30"/>
      <c r="E703" s="30"/>
      <c r="F703" s="31"/>
      <c r="G703" s="31"/>
      <c r="AB703" s="2"/>
      <c r="AC703" s="2"/>
      <c r="AD703" s="2"/>
      <c r="AE703" s="2"/>
      <c r="AF703" s="2"/>
    </row>
    <row r="704" spans="1:32" s="1" customFormat="1" ht="50.1" customHeight="1" x14ac:dyDescent="0.2">
      <c r="A704" s="20"/>
      <c r="B704" s="30"/>
      <c r="C704" s="30"/>
      <c r="D704" s="30"/>
      <c r="E704" s="30"/>
      <c r="F704" s="31"/>
      <c r="G704" s="31"/>
      <c r="AB704" s="2"/>
      <c r="AC704" s="2"/>
      <c r="AD704" s="2"/>
      <c r="AE704" s="2"/>
      <c r="AF704" s="2"/>
    </row>
    <row r="705" spans="1:32" s="1" customFormat="1" ht="50.1" customHeight="1" x14ac:dyDescent="0.2">
      <c r="A705" s="20"/>
      <c r="B705" s="30"/>
      <c r="C705" s="30"/>
      <c r="D705" s="30"/>
      <c r="E705" s="30"/>
      <c r="F705" s="31"/>
      <c r="G705" s="31"/>
      <c r="AB705" s="2"/>
      <c r="AC705" s="2"/>
      <c r="AD705" s="2"/>
      <c r="AE705" s="2"/>
      <c r="AF705" s="2"/>
    </row>
    <row r="706" spans="1:32" s="1" customFormat="1" ht="50.1" customHeight="1" x14ac:dyDescent="0.2">
      <c r="A706" s="20"/>
      <c r="B706" s="30"/>
      <c r="C706" s="30"/>
      <c r="D706" s="30"/>
      <c r="E706" s="30"/>
      <c r="F706" s="31"/>
      <c r="G706" s="31"/>
      <c r="AB706" s="2"/>
      <c r="AC706" s="2"/>
      <c r="AD706" s="2"/>
      <c r="AE706" s="2"/>
      <c r="AF706" s="2"/>
    </row>
    <row r="707" spans="1:32" s="1" customFormat="1" ht="50.1" customHeight="1" x14ac:dyDescent="0.2">
      <c r="A707" s="20"/>
      <c r="B707" s="30"/>
      <c r="C707" s="30"/>
      <c r="D707" s="30"/>
      <c r="E707" s="30"/>
      <c r="F707" s="31"/>
      <c r="G707" s="31"/>
      <c r="AB707" s="2"/>
      <c r="AC707" s="2"/>
      <c r="AD707" s="2"/>
      <c r="AE707" s="2"/>
      <c r="AF707" s="2"/>
    </row>
    <row r="708" spans="1:32" s="1" customFormat="1" ht="50.1" customHeight="1" x14ac:dyDescent="0.2">
      <c r="A708" s="20"/>
      <c r="B708" s="30"/>
      <c r="C708" s="30"/>
      <c r="D708" s="30"/>
      <c r="E708" s="30"/>
      <c r="F708" s="31"/>
      <c r="G708" s="31"/>
      <c r="AB708" s="2"/>
      <c r="AC708" s="2"/>
      <c r="AD708" s="2"/>
      <c r="AE708" s="2"/>
      <c r="AF708" s="2"/>
    </row>
    <row r="709" spans="1:32" s="1" customFormat="1" ht="50.1" customHeight="1" x14ac:dyDescent="0.2">
      <c r="A709" s="20"/>
      <c r="B709" s="30"/>
      <c r="C709" s="30"/>
      <c r="D709" s="30"/>
      <c r="E709" s="30"/>
      <c r="F709" s="31"/>
      <c r="G709" s="31"/>
      <c r="AB709" s="2"/>
      <c r="AC709" s="2"/>
      <c r="AD709" s="2"/>
      <c r="AE709" s="2"/>
      <c r="AF709" s="2"/>
    </row>
    <row r="710" spans="1:32" s="1" customFormat="1" ht="50.1" customHeight="1" x14ac:dyDescent="0.2">
      <c r="A710" s="20"/>
      <c r="B710" s="30"/>
      <c r="C710" s="30"/>
      <c r="D710" s="30"/>
      <c r="E710" s="30"/>
      <c r="F710" s="31"/>
      <c r="G710" s="31"/>
      <c r="AB710" s="2"/>
      <c r="AC710" s="2"/>
      <c r="AD710" s="2"/>
      <c r="AE710" s="2"/>
      <c r="AF710" s="2"/>
    </row>
    <row r="711" spans="1:32" s="1" customFormat="1" ht="50.1" customHeight="1" x14ac:dyDescent="0.2">
      <c r="A711" s="20"/>
      <c r="B711" s="30"/>
      <c r="C711" s="30"/>
      <c r="D711" s="30"/>
      <c r="E711" s="30"/>
      <c r="F711" s="31"/>
      <c r="G711" s="31"/>
      <c r="AB711" s="2"/>
      <c r="AC711" s="2"/>
      <c r="AD711" s="2"/>
      <c r="AE711" s="2"/>
      <c r="AF711" s="2"/>
    </row>
    <row r="712" spans="1:32" s="1" customFormat="1" ht="50.1" customHeight="1" x14ac:dyDescent="0.2">
      <c r="A712" s="20"/>
      <c r="B712" s="30"/>
      <c r="C712" s="30"/>
      <c r="D712" s="30"/>
      <c r="E712" s="30"/>
      <c r="F712" s="31"/>
      <c r="G712" s="31"/>
      <c r="AB712" s="2"/>
      <c r="AC712" s="2"/>
      <c r="AD712" s="2"/>
      <c r="AE712" s="2"/>
      <c r="AF712" s="2"/>
    </row>
    <row r="713" spans="1:32" s="1" customFormat="1" ht="50.1" customHeight="1" x14ac:dyDescent="0.2">
      <c r="A713" s="20"/>
      <c r="B713" s="30"/>
      <c r="C713" s="30"/>
      <c r="D713" s="30"/>
      <c r="E713" s="30"/>
      <c r="F713" s="31"/>
      <c r="G713" s="31"/>
      <c r="AB713" s="2"/>
      <c r="AC713" s="2"/>
      <c r="AD713" s="2"/>
      <c r="AE713" s="2"/>
      <c r="AF713" s="2"/>
    </row>
    <row r="714" spans="1:32" s="1" customFormat="1" ht="50.1" customHeight="1" x14ac:dyDescent="0.2">
      <c r="A714" s="20"/>
      <c r="B714" s="30"/>
      <c r="C714" s="30"/>
      <c r="D714" s="30"/>
      <c r="E714" s="30"/>
      <c r="F714" s="31"/>
      <c r="G714" s="31"/>
      <c r="AB714" s="2"/>
      <c r="AC714" s="2"/>
      <c r="AD714" s="2"/>
      <c r="AE714" s="2"/>
      <c r="AF714" s="2"/>
    </row>
    <row r="715" spans="1:32" s="1" customFormat="1" ht="50.1" customHeight="1" x14ac:dyDescent="0.2">
      <c r="A715" s="20"/>
      <c r="B715" s="30"/>
      <c r="C715" s="30"/>
      <c r="D715" s="30"/>
      <c r="E715" s="30"/>
      <c r="F715" s="31"/>
      <c r="G715" s="31"/>
      <c r="AB715" s="2"/>
      <c r="AC715" s="2"/>
      <c r="AD715" s="2"/>
      <c r="AE715" s="2"/>
      <c r="AF715" s="2"/>
    </row>
    <row r="716" spans="1:32" s="1" customFormat="1" ht="50.1" customHeight="1" x14ac:dyDescent="0.2">
      <c r="A716" s="20"/>
      <c r="B716" s="30"/>
      <c r="C716" s="30"/>
      <c r="D716" s="30"/>
      <c r="E716" s="30"/>
      <c r="F716" s="31"/>
      <c r="G716" s="31"/>
      <c r="AB716" s="2"/>
      <c r="AC716" s="2"/>
      <c r="AD716" s="2"/>
      <c r="AE716" s="2"/>
      <c r="AF716" s="2"/>
    </row>
    <row r="717" spans="1:32" s="1" customFormat="1" ht="50.1" customHeight="1" x14ac:dyDescent="0.2">
      <c r="A717" s="20"/>
      <c r="B717" s="30"/>
      <c r="C717" s="30"/>
      <c r="D717" s="30"/>
      <c r="E717" s="30"/>
      <c r="F717" s="31"/>
      <c r="G717" s="31"/>
      <c r="AB717" s="2"/>
      <c r="AC717" s="2"/>
      <c r="AD717" s="2"/>
      <c r="AE717" s="2"/>
      <c r="AF717" s="2"/>
    </row>
    <row r="718" spans="1:32" s="1" customFormat="1" ht="50.1" customHeight="1" x14ac:dyDescent="0.2">
      <c r="A718" s="20"/>
      <c r="B718" s="30"/>
      <c r="C718" s="30"/>
      <c r="D718" s="30"/>
      <c r="E718" s="30"/>
      <c r="F718" s="31"/>
      <c r="G718" s="31"/>
      <c r="AB718" s="2"/>
      <c r="AC718" s="2"/>
      <c r="AD718" s="2"/>
      <c r="AE718" s="2"/>
      <c r="AF718" s="2"/>
    </row>
    <row r="719" spans="1:32" s="1" customFormat="1" ht="50.1" customHeight="1" x14ac:dyDescent="0.2">
      <c r="A719" s="20"/>
      <c r="B719" s="30"/>
      <c r="C719" s="30"/>
      <c r="D719" s="30"/>
      <c r="E719" s="30"/>
      <c r="F719" s="31"/>
      <c r="G719" s="31"/>
      <c r="AB719" s="2"/>
      <c r="AC719" s="2"/>
      <c r="AD719" s="2"/>
      <c r="AE719" s="2"/>
      <c r="AF719" s="2"/>
    </row>
    <row r="720" spans="1:32" s="1" customFormat="1" ht="50.1" customHeight="1" x14ac:dyDescent="0.2">
      <c r="A720" s="20"/>
      <c r="B720" s="30"/>
      <c r="C720" s="30"/>
      <c r="D720" s="30"/>
      <c r="E720" s="30"/>
      <c r="F720" s="31"/>
      <c r="G720" s="31"/>
      <c r="AB720" s="2"/>
      <c r="AC720" s="2"/>
      <c r="AD720" s="2"/>
      <c r="AE720" s="2"/>
      <c r="AF720" s="2"/>
    </row>
    <row r="721" spans="1:32" s="1" customFormat="1" ht="50.1" customHeight="1" x14ac:dyDescent="0.2">
      <c r="A721" s="20"/>
      <c r="B721" s="30"/>
      <c r="C721" s="30"/>
      <c r="D721" s="30"/>
      <c r="E721" s="30"/>
      <c r="F721" s="31"/>
      <c r="G721" s="31"/>
      <c r="AB721" s="2"/>
      <c r="AC721" s="2"/>
      <c r="AD721" s="2"/>
      <c r="AE721" s="2"/>
      <c r="AF721" s="2"/>
    </row>
    <row r="722" spans="1:32" s="1" customFormat="1" ht="50.1" customHeight="1" x14ac:dyDescent="0.2">
      <c r="A722" s="20"/>
      <c r="B722" s="30"/>
      <c r="C722" s="30"/>
      <c r="D722" s="30"/>
      <c r="E722" s="30"/>
      <c r="F722" s="31"/>
      <c r="G722" s="31"/>
      <c r="AB722" s="2"/>
      <c r="AC722" s="2"/>
      <c r="AD722" s="2"/>
      <c r="AE722" s="2"/>
      <c r="AF722" s="2"/>
    </row>
    <row r="723" spans="1:32" s="1" customFormat="1" ht="50.1" customHeight="1" x14ac:dyDescent="0.2">
      <c r="A723" s="20"/>
      <c r="B723" s="30"/>
      <c r="C723" s="30"/>
      <c r="D723" s="30"/>
      <c r="E723" s="30"/>
      <c r="F723" s="31"/>
      <c r="G723" s="31"/>
      <c r="AB723" s="2"/>
      <c r="AC723" s="2"/>
      <c r="AD723" s="2"/>
      <c r="AE723" s="2"/>
      <c r="AF723" s="2"/>
    </row>
    <row r="724" spans="1:32" s="1" customFormat="1" ht="50.1" customHeight="1" x14ac:dyDescent="0.2">
      <c r="A724" s="20"/>
      <c r="B724" s="30"/>
      <c r="C724" s="30"/>
      <c r="D724" s="30"/>
      <c r="E724" s="30"/>
      <c r="F724" s="31"/>
      <c r="G724" s="31"/>
      <c r="AB724" s="2"/>
      <c r="AC724" s="2"/>
      <c r="AD724" s="2"/>
      <c r="AE724" s="2"/>
      <c r="AF724" s="2"/>
    </row>
    <row r="725" spans="1:32" s="1" customFormat="1" ht="50.1" customHeight="1" x14ac:dyDescent="0.2">
      <c r="A725" s="20"/>
      <c r="B725" s="30"/>
      <c r="C725" s="30"/>
      <c r="D725" s="30"/>
      <c r="E725" s="30"/>
      <c r="F725" s="31"/>
      <c r="G725" s="31"/>
      <c r="AB725" s="2"/>
      <c r="AC725" s="2"/>
      <c r="AD725" s="2"/>
      <c r="AE725" s="2"/>
      <c r="AF725" s="2"/>
    </row>
    <row r="726" spans="1:32" s="1" customFormat="1" ht="50.1" customHeight="1" x14ac:dyDescent="0.2">
      <c r="A726" s="20"/>
      <c r="B726" s="30"/>
      <c r="C726" s="30"/>
      <c r="D726" s="30"/>
      <c r="E726" s="30"/>
      <c r="F726" s="31"/>
      <c r="G726" s="31"/>
      <c r="AB726" s="2"/>
      <c r="AC726" s="2"/>
      <c r="AD726" s="2"/>
      <c r="AE726" s="2"/>
      <c r="AF726" s="2"/>
    </row>
    <row r="727" spans="1:32" s="1" customFormat="1" ht="50.1" customHeight="1" x14ac:dyDescent="0.2">
      <c r="A727" s="20"/>
      <c r="B727" s="30"/>
      <c r="C727" s="30"/>
      <c r="D727" s="30"/>
      <c r="E727" s="30"/>
      <c r="F727" s="31"/>
      <c r="G727" s="31"/>
      <c r="AB727" s="2"/>
      <c r="AC727" s="2"/>
      <c r="AD727" s="2"/>
      <c r="AE727" s="2"/>
      <c r="AF727" s="2"/>
    </row>
    <row r="728" spans="1:32" s="1" customFormat="1" ht="50.1" customHeight="1" x14ac:dyDescent="0.2">
      <c r="A728" s="20"/>
      <c r="B728" s="30"/>
      <c r="C728" s="30"/>
      <c r="D728" s="30"/>
      <c r="E728" s="30"/>
      <c r="F728" s="31"/>
      <c r="G728" s="31"/>
      <c r="AB728" s="2"/>
      <c r="AC728" s="2"/>
      <c r="AD728" s="2"/>
      <c r="AE728" s="2"/>
      <c r="AF728" s="2"/>
    </row>
    <row r="729" spans="1:32" s="1" customFormat="1" ht="50.1" customHeight="1" x14ac:dyDescent="0.2">
      <c r="A729" s="20"/>
      <c r="B729" s="30"/>
      <c r="C729" s="30"/>
      <c r="D729" s="30"/>
      <c r="E729" s="30"/>
      <c r="F729" s="31"/>
      <c r="G729" s="31"/>
      <c r="AB729" s="2"/>
      <c r="AC729" s="2"/>
      <c r="AD729" s="2"/>
      <c r="AE729" s="2"/>
      <c r="AF729" s="2"/>
    </row>
    <row r="730" spans="1:32" s="1" customFormat="1" ht="50.1" customHeight="1" x14ac:dyDescent="0.2">
      <c r="A730" s="20"/>
      <c r="B730" s="30"/>
      <c r="C730" s="30"/>
      <c r="D730" s="30"/>
      <c r="E730" s="30"/>
      <c r="F730" s="31"/>
      <c r="G730" s="31"/>
      <c r="AB730" s="2"/>
      <c r="AC730" s="2"/>
      <c r="AD730" s="2"/>
      <c r="AE730" s="2"/>
      <c r="AF730" s="2"/>
    </row>
    <row r="731" spans="1:32" s="1" customFormat="1" ht="50.1" customHeight="1" x14ac:dyDescent="0.2">
      <c r="A731" s="20"/>
      <c r="B731" s="30"/>
      <c r="C731" s="30"/>
      <c r="D731" s="30"/>
      <c r="E731" s="30"/>
      <c r="F731" s="31"/>
      <c r="G731" s="31"/>
      <c r="AB731" s="2"/>
      <c r="AC731" s="2"/>
      <c r="AD731" s="2"/>
      <c r="AE731" s="2"/>
      <c r="AF731" s="2"/>
    </row>
    <row r="732" spans="1:32" s="1" customFormat="1" ht="50.1" customHeight="1" x14ac:dyDescent="0.2">
      <c r="A732" s="20"/>
      <c r="B732" s="30"/>
      <c r="C732" s="30"/>
      <c r="D732" s="30"/>
      <c r="E732" s="30"/>
      <c r="F732" s="31"/>
      <c r="G732" s="31"/>
      <c r="AB732" s="2"/>
      <c r="AC732" s="2"/>
      <c r="AD732" s="2"/>
      <c r="AE732" s="2"/>
      <c r="AF732" s="2"/>
    </row>
    <row r="733" spans="1:32" s="1" customFormat="1" ht="50.1" customHeight="1" x14ac:dyDescent="0.2">
      <c r="A733" s="20"/>
      <c r="B733" s="30"/>
      <c r="C733" s="30"/>
      <c r="D733" s="30"/>
      <c r="E733" s="30"/>
      <c r="F733" s="31"/>
      <c r="G733" s="31"/>
      <c r="AB733" s="2"/>
      <c r="AC733" s="2"/>
      <c r="AD733" s="2"/>
      <c r="AE733" s="2"/>
      <c r="AF733" s="2"/>
    </row>
    <row r="734" spans="1:32" s="1" customFormat="1" ht="50.1" customHeight="1" x14ac:dyDescent="0.2">
      <c r="A734" s="20"/>
      <c r="B734" s="30"/>
      <c r="C734" s="30"/>
      <c r="D734" s="30"/>
      <c r="E734" s="30"/>
      <c r="F734" s="31"/>
      <c r="G734" s="31"/>
      <c r="AB734" s="2"/>
      <c r="AC734" s="2"/>
      <c r="AD734" s="2"/>
      <c r="AE734" s="2"/>
      <c r="AF734" s="2"/>
    </row>
    <row r="735" spans="1:32" s="1" customFormat="1" ht="50.1" customHeight="1" x14ac:dyDescent="0.2">
      <c r="A735" s="20"/>
      <c r="B735" s="30"/>
      <c r="C735" s="30"/>
      <c r="D735" s="30"/>
      <c r="E735" s="30"/>
      <c r="F735" s="31"/>
      <c r="G735" s="31"/>
      <c r="AB735" s="2"/>
      <c r="AC735" s="2"/>
      <c r="AD735" s="2"/>
      <c r="AE735" s="2"/>
      <c r="AF735" s="2"/>
    </row>
    <row r="736" spans="1:32" s="1" customFormat="1" ht="50.1" customHeight="1" x14ac:dyDescent="0.2">
      <c r="A736" s="20"/>
      <c r="B736" s="30"/>
      <c r="C736" s="30"/>
      <c r="D736" s="30"/>
      <c r="E736" s="30"/>
      <c r="F736" s="31"/>
      <c r="G736" s="31"/>
      <c r="AB736" s="2"/>
      <c r="AC736" s="2"/>
      <c r="AD736" s="2"/>
      <c r="AE736" s="2"/>
      <c r="AF736" s="2"/>
    </row>
    <row r="737" spans="1:32" s="1" customFormat="1" ht="50.1" customHeight="1" x14ac:dyDescent="0.2">
      <c r="A737" s="20"/>
      <c r="B737" s="30"/>
      <c r="C737" s="30"/>
      <c r="D737" s="30"/>
      <c r="E737" s="30"/>
      <c r="F737" s="31"/>
      <c r="G737" s="31"/>
      <c r="AB737" s="2"/>
      <c r="AC737" s="2"/>
      <c r="AD737" s="2"/>
      <c r="AE737" s="2"/>
      <c r="AF737" s="2"/>
    </row>
    <row r="738" spans="1:32" s="1" customFormat="1" ht="50.1" customHeight="1" x14ac:dyDescent="0.2">
      <c r="A738" s="20"/>
      <c r="B738" s="30"/>
      <c r="C738" s="30"/>
      <c r="D738" s="30"/>
      <c r="E738" s="30"/>
      <c r="F738" s="31"/>
      <c r="G738" s="31"/>
      <c r="AB738" s="2"/>
      <c r="AC738" s="2"/>
      <c r="AD738" s="2"/>
      <c r="AE738" s="2"/>
      <c r="AF738" s="2"/>
    </row>
    <row r="739" spans="1:32" s="1" customFormat="1" ht="50.1" customHeight="1" x14ac:dyDescent="0.2">
      <c r="A739" s="20"/>
      <c r="B739" s="30"/>
      <c r="C739" s="30"/>
      <c r="D739" s="30"/>
      <c r="E739" s="30"/>
      <c r="F739" s="31"/>
      <c r="G739" s="31"/>
      <c r="AB739" s="2"/>
      <c r="AC739" s="2"/>
      <c r="AD739" s="2"/>
      <c r="AE739" s="2"/>
      <c r="AF739" s="2"/>
    </row>
    <row r="740" spans="1:32" s="1" customFormat="1" ht="50.1" customHeight="1" x14ac:dyDescent="0.2">
      <c r="A740" s="20"/>
      <c r="B740" s="30"/>
      <c r="C740" s="30"/>
      <c r="D740" s="30"/>
      <c r="E740" s="30"/>
      <c r="F740" s="31"/>
      <c r="G740" s="31"/>
      <c r="AB740" s="2"/>
      <c r="AC740" s="2"/>
      <c r="AD740" s="2"/>
      <c r="AE740" s="2"/>
      <c r="AF740" s="2"/>
    </row>
    <row r="741" spans="1:32" s="1" customFormat="1" ht="50.1" customHeight="1" x14ac:dyDescent="0.2">
      <c r="A741" s="20"/>
      <c r="B741" s="30"/>
      <c r="C741" s="30"/>
      <c r="D741" s="30"/>
      <c r="E741" s="30"/>
      <c r="F741" s="31"/>
      <c r="G741" s="31"/>
      <c r="AB741" s="2"/>
      <c r="AC741" s="2"/>
      <c r="AD741" s="2"/>
      <c r="AE741" s="2"/>
      <c r="AF741" s="2"/>
    </row>
    <row r="742" spans="1:32" s="1" customFormat="1" ht="50.1" customHeight="1" x14ac:dyDescent="0.2">
      <c r="A742" s="20"/>
      <c r="B742" s="30"/>
      <c r="C742" s="30"/>
      <c r="D742" s="30"/>
      <c r="E742" s="30"/>
      <c r="F742" s="31"/>
      <c r="G742" s="31"/>
      <c r="AB742" s="2"/>
      <c r="AC742" s="2"/>
      <c r="AD742" s="2"/>
      <c r="AE742" s="2"/>
      <c r="AF742" s="2"/>
    </row>
    <row r="743" spans="1:32" s="1" customFormat="1" ht="50.1" customHeight="1" x14ac:dyDescent="0.2">
      <c r="A743" s="20"/>
      <c r="B743" s="30"/>
      <c r="C743" s="30"/>
      <c r="D743" s="30"/>
      <c r="E743" s="30"/>
      <c r="F743" s="31"/>
      <c r="G743" s="31"/>
      <c r="AB743" s="2"/>
      <c r="AC743" s="2"/>
      <c r="AD743" s="2"/>
      <c r="AE743" s="2"/>
      <c r="AF743" s="2"/>
    </row>
    <row r="744" spans="1:32" s="1" customFormat="1" ht="50.1" customHeight="1" x14ac:dyDescent="0.2">
      <c r="A744" s="20"/>
      <c r="B744" s="30"/>
      <c r="C744" s="30"/>
      <c r="D744" s="30"/>
      <c r="E744" s="30"/>
      <c r="F744" s="31"/>
      <c r="G744" s="31"/>
      <c r="AB744" s="2"/>
      <c r="AC744" s="2"/>
      <c r="AD744" s="2"/>
      <c r="AE744" s="2"/>
      <c r="AF744" s="2"/>
    </row>
    <row r="745" spans="1:32" s="1" customFormat="1" ht="50.1" customHeight="1" x14ac:dyDescent="0.2">
      <c r="A745" s="20"/>
      <c r="B745" s="30"/>
      <c r="C745" s="30"/>
      <c r="D745" s="30"/>
      <c r="E745" s="30"/>
      <c r="F745" s="31"/>
      <c r="G745" s="31"/>
      <c r="AB745" s="2"/>
      <c r="AC745" s="2"/>
      <c r="AD745" s="2"/>
      <c r="AE745" s="2"/>
      <c r="AF745" s="2"/>
    </row>
    <row r="746" spans="1:32" s="1" customFormat="1" ht="50.1" customHeight="1" x14ac:dyDescent="0.2">
      <c r="A746" s="20"/>
      <c r="B746" s="30"/>
      <c r="C746" s="30"/>
      <c r="D746" s="30"/>
      <c r="E746" s="30"/>
      <c r="F746" s="31"/>
      <c r="G746" s="31"/>
      <c r="AB746" s="2"/>
      <c r="AC746" s="2"/>
      <c r="AD746" s="2"/>
      <c r="AE746" s="2"/>
      <c r="AF746" s="2"/>
    </row>
    <row r="747" spans="1:32" s="1" customFormat="1" ht="50.1" customHeight="1" x14ac:dyDescent="0.2">
      <c r="A747" s="20"/>
      <c r="B747" s="30"/>
      <c r="C747" s="30"/>
      <c r="D747" s="30"/>
      <c r="E747" s="30"/>
      <c r="F747" s="31"/>
      <c r="G747" s="31"/>
      <c r="AB747" s="2"/>
      <c r="AC747" s="2"/>
      <c r="AD747" s="2"/>
      <c r="AE747" s="2"/>
      <c r="AF747" s="2"/>
    </row>
    <row r="748" spans="1:32" s="1" customFormat="1" ht="50.1" customHeight="1" x14ac:dyDescent="0.2">
      <c r="A748" s="20"/>
      <c r="B748" s="30"/>
      <c r="C748" s="30"/>
      <c r="D748" s="30"/>
      <c r="E748" s="30"/>
      <c r="F748" s="31"/>
      <c r="G748" s="31"/>
      <c r="AB748" s="2"/>
      <c r="AC748" s="2"/>
      <c r="AD748" s="2"/>
      <c r="AE748" s="2"/>
      <c r="AF748" s="2"/>
    </row>
    <row r="749" spans="1:32" s="1" customFormat="1" ht="50.1" customHeight="1" x14ac:dyDescent="0.2">
      <c r="A749" s="20"/>
      <c r="B749" s="30"/>
      <c r="C749" s="30"/>
      <c r="D749" s="30"/>
      <c r="E749" s="30"/>
      <c r="F749" s="31"/>
      <c r="G749" s="31"/>
      <c r="AB749" s="2"/>
      <c r="AC749" s="2"/>
      <c r="AD749" s="2"/>
      <c r="AE749" s="2"/>
      <c r="AF749" s="2"/>
    </row>
    <row r="750" spans="1:32" s="1" customFormat="1" ht="50.1" customHeight="1" x14ac:dyDescent="0.2">
      <c r="A750" s="20"/>
      <c r="B750" s="30"/>
      <c r="C750" s="30"/>
      <c r="D750" s="30"/>
      <c r="E750" s="30"/>
      <c r="F750" s="31"/>
      <c r="G750" s="31"/>
      <c r="AB750" s="2"/>
      <c r="AC750" s="2"/>
      <c r="AD750" s="2"/>
      <c r="AE750" s="2"/>
      <c r="AF750" s="2"/>
    </row>
    <row r="751" spans="1:32" s="1" customFormat="1" ht="50.1" customHeight="1" x14ac:dyDescent="0.2">
      <c r="A751" s="20"/>
      <c r="B751" s="30"/>
      <c r="C751" s="30"/>
      <c r="D751" s="30"/>
      <c r="E751" s="30"/>
      <c r="F751" s="31"/>
      <c r="G751" s="31"/>
      <c r="AB751" s="2"/>
      <c r="AC751" s="2"/>
      <c r="AD751" s="2"/>
      <c r="AE751" s="2"/>
      <c r="AF751" s="2"/>
    </row>
    <row r="752" spans="1:32" s="1" customFormat="1" ht="50.1" customHeight="1" x14ac:dyDescent="0.2">
      <c r="A752" s="20"/>
      <c r="B752" s="30"/>
      <c r="C752" s="30"/>
      <c r="D752" s="30"/>
      <c r="E752" s="30"/>
      <c r="F752" s="31"/>
      <c r="G752" s="31"/>
      <c r="AB752" s="2"/>
      <c r="AC752" s="2"/>
      <c r="AD752" s="2"/>
      <c r="AE752" s="2"/>
      <c r="AF752" s="2"/>
    </row>
    <row r="753" spans="1:32" s="1" customFormat="1" ht="50.1" customHeight="1" x14ac:dyDescent="0.2">
      <c r="A753" s="20"/>
      <c r="B753" s="30"/>
      <c r="C753" s="30"/>
      <c r="D753" s="30"/>
      <c r="E753" s="30"/>
      <c r="F753" s="31"/>
      <c r="G753" s="31"/>
      <c r="AB753" s="2"/>
      <c r="AC753" s="2"/>
      <c r="AD753" s="2"/>
      <c r="AE753" s="2"/>
      <c r="AF753" s="2"/>
    </row>
    <row r="754" spans="1:32" s="1" customFormat="1" ht="50.1" customHeight="1" x14ac:dyDescent="0.2">
      <c r="A754" s="20"/>
      <c r="B754" s="30"/>
      <c r="C754" s="30"/>
      <c r="D754" s="30"/>
      <c r="E754" s="30"/>
      <c r="F754" s="31"/>
      <c r="G754" s="31"/>
      <c r="AB754" s="2"/>
      <c r="AC754" s="2"/>
      <c r="AD754" s="2"/>
      <c r="AE754" s="2"/>
      <c r="AF754" s="2"/>
    </row>
    <row r="755" spans="1:32" s="1" customFormat="1" ht="50.1" customHeight="1" x14ac:dyDescent="0.2">
      <c r="A755" s="20"/>
      <c r="B755" s="30"/>
      <c r="C755" s="30"/>
      <c r="D755" s="30"/>
      <c r="E755" s="30"/>
      <c r="F755" s="31"/>
      <c r="G755" s="31"/>
      <c r="AB755" s="2"/>
      <c r="AC755" s="2"/>
      <c r="AD755" s="2"/>
      <c r="AE755" s="2"/>
      <c r="AF755" s="2"/>
    </row>
    <row r="756" spans="1:32" s="1" customFormat="1" ht="50.1" customHeight="1" x14ac:dyDescent="0.2">
      <c r="A756" s="20"/>
      <c r="B756" s="30"/>
      <c r="C756" s="30"/>
      <c r="D756" s="30"/>
      <c r="E756" s="30"/>
      <c r="F756" s="31"/>
      <c r="G756" s="31"/>
      <c r="AB756" s="2"/>
      <c r="AC756" s="2"/>
      <c r="AD756" s="2"/>
      <c r="AE756" s="2"/>
      <c r="AF756" s="2"/>
    </row>
    <row r="757" spans="1:32" s="1" customFormat="1" ht="50.1" customHeight="1" x14ac:dyDescent="0.2">
      <c r="A757" s="20"/>
      <c r="B757" s="30"/>
      <c r="C757" s="30"/>
      <c r="D757" s="30"/>
      <c r="E757" s="30"/>
      <c r="F757" s="31"/>
      <c r="G757" s="31"/>
      <c r="AB757" s="2"/>
      <c r="AC757" s="2"/>
      <c r="AD757" s="2"/>
      <c r="AE757" s="2"/>
      <c r="AF757" s="2"/>
    </row>
    <row r="758" spans="1:32" s="1" customFormat="1" ht="50.1" customHeight="1" x14ac:dyDescent="0.2">
      <c r="A758" s="20"/>
      <c r="B758" s="30"/>
      <c r="C758" s="30"/>
      <c r="D758" s="30"/>
      <c r="E758" s="30"/>
      <c r="F758" s="31"/>
      <c r="G758" s="31"/>
      <c r="AB758" s="2"/>
      <c r="AC758" s="2"/>
      <c r="AD758" s="2"/>
      <c r="AE758" s="2"/>
      <c r="AF758" s="2"/>
    </row>
    <row r="759" spans="1:32" s="1" customFormat="1" ht="50.1" customHeight="1" x14ac:dyDescent="0.2">
      <c r="A759" s="20"/>
      <c r="B759" s="30"/>
      <c r="C759" s="30"/>
      <c r="D759" s="30"/>
      <c r="E759" s="30"/>
      <c r="F759" s="31"/>
      <c r="G759" s="31"/>
      <c r="AB759" s="2"/>
      <c r="AC759" s="2"/>
      <c r="AD759" s="2"/>
      <c r="AE759" s="2"/>
      <c r="AF759" s="2"/>
    </row>
    <row r="760" spans="1:32" s="1" customFormat="1" ht="50.1" customHeight="1" x14ac:dyDescent="0.2">
      <c r="A760" s="20"/>
      <c r="B760" s="30"/>
      <c r="C760" s="30"/>
      <c r="D760" s="30"/>
      <c r="E760" s="30"/>
      <c r="F760" s="31"/>
      <c r="G760" s="31"/>
      <c r="AB760" s="2"/>
      <c r="AC760" s="2"/>
      <c r="AD760" s="2"/>
      <c r="AE760" s="2"/>
      <c r="AF760" s="2"/>
    </row>
    <row r="761" spans="1:32" s="1" customFormat="1" ht="50.1" customHeight="1" x14ac:dyDescent="0.2">
      <c r="A761" s="20"/>
      <c r="B761" s="30"/>
      <c r="C761" s="30"/>
      <c r="D761" s="30"/>
      <c r="E761" s="30"/>
      <c r="F761" s="31"/>
      <c r="G761" s="31"/>
      <c r="AB761" s="2"/>
      <c r="AC761" s="2"/>
      <c r="AD761" s="2"/>
      <c r="AE761" s="2"/>
      <c r="AF761" s="2"/>
    </row>
    <row r="762" spans="1:32" s="1" customFormat="1" ht="50.1" customHeight="1" x14ac:dyDescent="0.2">
      <c r="A762" s="20"/>
      <c r="B762" s="30"/>
      <c r="C762" s="30"/>
      <c r="D762" s="30"/>
      <c r="E762" s="30"/>
      <c r="F762" s="31"/>
      <c r="G762" s="31"/>
      <c r="AB762" s="2"/>
      <c r="AC762" s="2"/>
      <c r="AD762" s="2"/>
      <c r="AE762" s="2"/>
      <c r="AF762" s="2"/>
    </row>
    <row r="763" spans="1:32" s="1" customFormat="1" ht="50.1" customHeight="1" x14ac:dyDescent="0.2">
      <c r="A763" s="20"/>
      <c r="B763" s="30"/>
      <c r="C763" s="30"/>
      <c r="D763" s="30"/>
      <c r="E763" s="30"/>
      <c r="F763" s="31"/>
      <c r="G763" s="31"/>
      <c r="AB763" s="2"/>
      <c r="AC763" s="2"/>
      <c r="AD763" s="2"/>
      <c r="AE763" s="2"/>
      <c r="AF763" s="2"/>
    </row>
    <row r="764" spans="1:32" s="1" customFormat="1" ht="50.1" customHeight="1" x14ac:dyDescent="0.2">
      <c r="A764" s="20"/>
      <c r="B764" s="30"/>
      <c r="C764" s="30"/>
      <c r="D764" s="30"/>
      <c r="E764" s="30"/>
      <c r="F764" s="31"/>
      <c r="G764" s="31"/>
      <c r="AB764" s="2"/>
      <c r="AC764" s="2"/>
      <c r="AD764" s="2"/>
      <c r="AE764" s="2"/>
      <c r="AF764" s="2"/>
    </row>
    <row r="765" spans="1:32" s="1" customFormat="1" ht="50.1" customHeight="1" x14ac:dyDescent="0.2">
      <c r="A765" s="20"/>
      <c r="B765" s="30"/>
      <c r="C765" s="30"/>
      <c r="D765" s="30"/>
      <c r="E765" s="30"/>
      <c r="F765" s="31"/>
      <c r="G765" s="31"/>
      <c r="AB765" s="2"/>
      <c r="AC765" s="2"/>
      <c r="AD765" s="2"/>
      <c r="AE765" s="2"/>
      <c r="AF765" s="2"/>
    </row>
    <row r="766" spans="1:32" s="1" customFormat="1" ht="50.1" customHeight="1" x14ac:dyDescent="0.2">
      <c r="A766" s="20"/>
      <c r="B766" s="30"/>
      <c r="C766" s="30"/>
      <c r="D766" s="30"/>
      <c r="E766" s="30"/>
      <c r="F766" s="31"/>
      <c r="G766" s="31"/>
      <c r="AB766" s="2"/>
      <c r="AC766" s="2"/>
      <c r="AD766" s="2"/>
      <c r="AE766" s="2"/>
      <c r="AF766" s="2"/>
    </row>
    <row r="767" spans="1:32" s="1" customFormat="1" ht="50.1" customHeight="1" x14ac:dyDescent="0.2">
      <c r="A767" s="20"/>
      <c r="B767" s="30"/>
      <c r="C767" s="30"/>
      <c r="D767" s="30"/>
      <c r="E767" s="30"/>
      <c r="F767" s="31"/>
      <c r="G767" s="31"/>
      <c r="AB767" s="2"/>
      <c r="AC767" s="2"/>
      <c r="AD767" s="2"/>
      <c r="AE767" s="2"/>
      <c r="AF767" s="2"/>
    </row>
    <row r="768" spans="1:32" s="1" customFormat="1" ht="50.1" customHeight="1" x14ac:dyDescent="0.2">
      <c r="A768" s="20"/>
      <c r="B768" s="30"/>
      <c r="C768" s="30"/>
      <c r="D768" s="30"/>
      <c r="E768" s="30"/>
      <c r="F768" s="31"/>
      <c r="G768" s="31"/>
      <c r="AB768" s="2"/>
      <c r="AC768" s="2"/>
      <c r="AD768" s="2"/>
      <c r="AE768" s="2"/>
      <c r="AF768" s="2"/>
    </row>
    <row r="769" spans="1:32" s="1" customFormat="1" ht="50.1" customHeight="1" x14ac:dyDescent="0.2">
      <c r="A769" s="20"/>
      <c r="B769" s="30"/>
      <c r="C769" s="30"/>
      <c r="D769" s="30"/>
      <c r="E769" s="30"/>
      <c r="F769" s="31"/>
      <c r="G769" s="31"/>
      <c r="AB769" s="2"/>
      <c r="AC769" s="2"/>
      <c r="AD769" s="2"/>
      <c r="AE769" s="2"/>
      <c r="AF769" s="2"/>
    </row>
    <row r="770" spans="1:32" s="1" customFormat="1" ht="50.1" customHeight="1" x14ac:dyDescent="0.2">
      <c r="A770" s="20"/>
      <c r="B770" s="30"/>
      <c r="C770" s="30"/>
      <c r="D770" s="30"/>
      <c r="E770" s="30"/>
      <c r="F770" s="31"/>
      <c r="G770" s="31"/>
      <c r="AB770" s="2"/>
      <c r="AC770" s="2"/>
      <c r="AD770" s="2"/>
      <c r="AE770" s="2"/>
      <c r="AF770" s="2"/>
    </row>
    <row r="771" spans="1:32" s="1" customFormat="1" ht="50.1" customHeight="1" x14ac:dyDescent="0.2">
      <c r="A771" s="20"/>
      <c r="B771" s="30"/>
      <c r="C771" s="30"/>
      <c r="D771" s="30"/>
      <c r="E771" s="30"/>
      <c r="F771" s="31"/>
      <c r="G771" s="31"/>
      <c r="AB771" s="2"/>
      <c r="AC771" s="2"/>
      <c r="AD771" s="2"/>
      <c r="AE771" s="2"/>
      <c r="AF771" s="2"/>
    </row>
    <row r="772" spans="1:32" s="1" customFormat="1" ht="50.1" customHeight="1" x14ac:dyDescent="0.2">
      <c r="A772" s="20"/>
      <c r="B772" s="30"/>
      <c r="C772" s="30"/>
      <c r="D772" s="30"/>
      <c r="E772" s="30"/>
      <c r="F772" s="31"/>
      <c r="G772" s="31"/>
      <c r="AB772" s="2"/>
      <c r="AC772" s="2"/>
      <c r="AD772" s="2"/>
      <c r="AE772" s="2"/>
      <c r="AF772" s="2"/>
    </row>
    <row r="773" spans="1:32" s="1" customFormat="1" ht="50.1" customHeight="1" x14ac:dyDescent="0.2">
      <c r="A773" s="20"/>
      <c r="B773" s="30"/>
      <c r="C773" s="30"/>
      <c r="D773" s="30"/>
      <c r="E773" s="30"/>
      <c r="F773" s="31"/>
      <c r="G773" s="31"/>
      <c r="AB773" s="2"/>
      <c r="AC773" s="2"/>
      <c r="AD773" s="2"/>
      <c r="AE773" s="2"/>
      <c r="AF773" s="2"/>
    </row>
    <row r="774" spans="1:32" s="1" customFormat="1" ht="50.1" customHeight="1" x14ac:dyDescent="0.2">
      <c r="A774" s="20"/>
      <c r="B774" s="30"/>
      <c r="C774" s="30"/>
      <c r="D774" s="30"/>
      <c r="E774" s="30"/>
      <c r="F774" s="31"/>
      <c r="G774" s="31"/>
      <c r="AB774" s="2"/>
      <c r="AC774" s="2"/>
      <c r="AD774" s="2"/>
      <c r="AE774" s="2"/>
      <c r="AF774" s="2"/>
    </row>
    <row r="775" spans="1:32" s="1" customFormat="1" ht="50.1" customHeight="1" x14ac:dyDescent="0.2">
      <c r="A775" s="20"/>
      <c r="B775" s="30"/>
      <c r="C775" s="30"/>
      <c r="D775" s="30"/>
      <c r="E775" s="30"/>
      <c r="F775" s="31"/>
      <c r="G775" s="31"/>
      <c r="AB775" s="2"/>
      <c r="AC775" s="2"/>
      <c r="AD775" s="2"/>
      <c r="AE775" s="2"/>
      <c r="AF775" s="2"/>
    </row>
    <row r="776" spans="1:32" s="1" customFormat="1" ht="50.1" customHeight="1" x14ac:dyDescent="0.2">
      <c r="A776" s="20"/>
      <c r="B776" s="30"/>
      <c r="C776" s="30"/>
      <c r="D776" s="30"/>
      <c r="E776" s="30"/>
      <c r="F776" s="31"/>
      <c r="G776" s="31"/>
      <c r="AB776" s="2"/>
      <c r="AC776" s="2"/>
      <c r="AD776" s="2"/>
      <c r="AE776" s="2"/>
      <c r="AF776" s="2"/>
    </row>
    <row r="777" spans="1:32" s="1" customFormat="1" ht="50.1" customHeight="1" x14ac:dyDescent="0.2">
      <c r="A777" s="20"/>
      <c r="B777" s="30"/>
      <c r="C777" s="30"/>
      <c r="D777" s="30"/>
      <c r="E777" s="30"/>
      <c r="F777" s="31"/>
      <c r="G777" s="31"/>
      <c r="AB777" s="2"/>
      <c r="AC777" s="2"/>
      <c r="AD777" s="2"/>
      <c r="AE777" s="2"/>
      <c r="AF777" s="2"/>
    </row>
    <row r="778" spans="1:32" s="1" customFormat="1" ht="50.1" customHeight="1" x14ac:dyDescent="0.2">
      <c r="A778" s="20"/>
      <c r="B778" s="30"/>
      <c r="C778" s="30"/>
      <c r="D778" s="30"/>
      <c r="E778" s="30"/>
      <c r="F778" s="31"/>
      <c r="G778" s="31"/>
      <c r="AB778" s="2"/>
      <c r="AC778" s="2"/>
      <c r="AD778" s="2"/>
      <c r="AE778" s="2"/>
      <c r="AF778" s="2"/>
    </row>
    <row r="779" spans="1:32" s="1" customFormat="1" ht="50.1" customHeight="1" x14ac:dyDescent="0.2">
      <c r="A779" s="20"/>
      <c r="B779" s="30"/>
      <c r="C779" s="30"/>
      <c r="D779" s="30"/>
      <c r="E779" s="30"/>
      <c r="F779" s="31"/>
      <c r="G779" s="31"/>
      <c r="AB779" s="2"/>
      <c r="AC779" s="2"/>
      <c r="AD779" s="2"/>
      <c r="AE779" s="2"/>
      <c r="AF779" s="2"/>
    </row>
    <row r="780" spans="1:32" s="1" customFormat="1" ht="50.1" customHeight="1" x14ac:dyDescent="0.2">
      <c r="A780" s="20"/>
      <c r="B780" s="30"/>
      <c r="C780" s="30"/>
      <c r="D780" s="30"/>
      <c r="E780" s="30"/>
      <c r="F780" s="31"/>
      <c r="G780" s="31"/>
      <c r="AB780" s="2"/>
      <c r="AC780" s="2"/>
      <c r="AD780" s="2"/>
      <c r="AE780" s="2"/>
      <c r="AF780" s="2"/>
    </row>
    <row r="781" spans="1:32" s="1" customFormat="1" ht="50.1" customHeight="1" x14ac:dyDescent="0.2">
      <c r="A781" s="20"/>
      <c r="B781" s="30"/>
      <c r="C781" s="30"/>
      <c r="D781" s="30"/>
      <c r="E781" s="30"/>
      <c r="F781" s="31"/>
      <c r="G781" s="31"/>
      <c r="AB781" s="2"/>
      <c r="AC781" s="2"/>
      <c r="AD781" s="2"/>
      <c r="AE781" s="2"/>
      <c r="AF781" s="2"/>
    </row>
    <row r="782" spans="1:32" s="1" customFormat="1" ht="50.1" customHeight="1" x14ac:dyDescent="0.2">
      <c r="A782" s="20"/>
      <c r="B782" s="30"/>
      <c r="C782" s="30"/>
      <c r="D782" s="30"/>
      <c r="E782" s="30"/>
      <c r="F782" s="31"/>
      <c r="G782" s="31"/>
      <c r="AB782" s="2"/>
      <c r="AC782" s="2"/>
      <c r="AD782" s="2"/>
      <c r="AE782" s="2"/>
      <c r="AF782" s="2"/>
    </row>
    <row r="783" spans="1:32" s="1" customFormat="1" ht="50.1" customHeight="1" x14ac:dyDescent="0.2">
      <c r="A783" s="20"/>
      <c r="B783" s="30"/>
      <c r="C783" s="30"/>
      <c r="D783" s="30"/>
      <c r="E783" s="30"/>
      <c r="F783" s="31"/>
      <c r="G783" s="31"/>
      <c r="AB783" s="2"/>
      <c r="AC783" s="2"/>
      <c r="AD783" s="2"/>
      <c r="AE783" s="2"/>
      <c r="AF783" s="2"/>
    </row>
    <row r="784" spans="1:32" s="1" customFormat="1" ht="50.1" customHeight="1" x14ac:dyDescent="0.2">
      <c r="A784" s="20"/>
      <c r="B784" s="30"/>
      <c r="C784" s="30"/>
      <c r="D784" s="30"/>
      <c r="E784" s="30"/>
      <c r="F784" s="31"/>
      <c r="G784" s="31"/>
      <c r="AB784" s="2"/>
      <c r="AC784" s="2"/>
      <c r="AD784" s="2"/>
      <c r="AE784" s="2"/>
      <c r="AF784" s="2"/>
    </row>
    <row r="785" spans="1:32" s="1" customFormat="1" ht="50.1" customHeight="1" x14ac:dyDescent="0.2">
      <c r="A785" s="20"/>
      <c r="B785" s="30"/>
      <c r="C785" s="30"/>
      <c r="D785" s="30"/>
      <c r="E785" s="30"/>
      <c r="F785" s="31"/>
      <c r="G785" s="31"/>
      <c r="AB785" s="2"/>
      <c r="AC785" s="2"/>
      <c r="AD785" s="2"/>
      <c r="AE785" s="2"/>
      <c r="AF785" s="2"/>
    </row>
    <row r="786" spans="1:32" s="1" customFormat="1" ht="50.1" customHeight="1" x14ac:dyDescent="0.2">
      <c r="A786" s="20"/>
      <c r="B786" s="30"/>
      <c r="C786" s="30"/>
      <c r="D786" s="30"/>
      <c r="E786" s="30"/>
      <c r="F786" s="31"/>
      <c r="G786" s="31"/>
      <c r="AB786" s="2"/>
      <c r="AC786" s="2"/>
      <c r="AD786" s="2"/>
      <c r="AE786" s="2"/>
      <c r="AF786" s="2"/>
    </row>
    <row r="787" spans="1:32" s="1" customFormat="1" ht="50.1" customHeight="1" x14ac:dyDescent="0.2">
      <c r="A787" s="20"/>
      <c r="B787" s="30"/>
      <c r="C787" s="30"/>
      <c r="D787" s="30"/>
      <c r="E787" s="30"/>
      <c r="F787" s="31"/>
      <c r="G787" s="31"/>
      <c r="AB787" s="2"/>
      <c r="AC787" s="2"/>
      <c r="AD787" s="2"/>
      <c r="AE787" s="2"/>
      <c r="AF787" s="2"/>
    </row>
    <row r="788" spans="1:32" s="1" customFormat="1" ht="50.1" customHeight="1" x14ac:dyDescent="0.2">
      <c r="A788" s="20"/>
      <c r="B788" s="30"/>
      <c r="C788" s="30"/>
      <c r="D788" s="30"/>
      <c r="E788" s="30"/>
      <c r="F788" s="31"/>
      <c r="G788" s="31"/>
      <c r="AB788" s="2"/>
      <c r="AC788" s="2"/>
      <c r="AD788" s="2"/>
      <c r="AE788" s="2"/>
      <c r="AF788" s="2"/>
    </row>
    <row r="789" spans="1:32" s="1" customFormat="1" ht="50.1" customHeight="1" x14ac:dyDescent="0.2">
      <c r="A789" s="20"/>
      <c r="B789" s="30"/>
      <c r="C789" s="30"/>
      <c r="D789" s="30"/>
      <c r="E789" s="30"/>
      <c r="F789" s="31"/>
      <c r="G789" s="31"/>
      <c r="AB789" s="2"/>
      <c r="AC789" s="2"/>
      <c r="AD789" s="2"/>
      <c r="AE789" s="2"/>
      <c r="AF789" s="2"/>
    </row>
    <row r="790" spans="1:32" s="1" customFormat="1" ht="50.1" customHeight="1" x14ac:dyDescent="0.2">
      <c r="A790" s="20"/>
      <c r="B790" s="30"/>
      <c r="C790" s="30"/>
      <c r="D790" s="30"/>
      <c r="E790" s="30"/>
      <c r="F790" s="31"/>
      <c r="G790" s="31"/>
      <c r="AB790" s="2"/>
      <c r="AC790" s="2"/>
      <c r="AD790" s="2"/>
      <c r="AE790" s="2"/>
      <c r="AF790" s="2"/>
    </row>
    <row r="791" spans="1:32" s="1" customFormat="1" ht="50.1" customHeight="1" x14ac:dyDescent="0.2">
      <c r="A791" s="20"/>
      <c r="B791" s="30"/>
      <c r="C791" s="30"/>
      <c r="D791" s="30"/>
      <c r="E791" s="30"/>
      <c r="F791" s="31"/>
      <c r="G791" s="31"/>
      <c r="AB791" s="2"/>
      <c r="AC791" s="2"/>
      <c r="AD791" s="2"/>
      <c r="AE791" s="2"/>
      <c r="AF791" s="2"/>
    </row>
    <row r="792" spans="1:32" s="1" customFormat="1" ht="50.1" customHeight="1" x14ac:dyDescent="0.2">
      <c r="A792" s="20"/>
      <c r="B792" s="30"/>
      <c r="C792" s="30"/>
      <c r="D792" s="30"/>
      <c r="E792" s="30"/>
      <c r="F792" s="31"/>
      <c r="G792" s="31"/>
      <c r="AB792" s="2"/>
      <c r="AC792" s="2"/>
      <c r="AD792" s="2"/>
      <c r="AE792" s="2"/>
      <c r="AF792" s="2"/>
    </row>
    <row r="793" spans="1:32" s="1" customFormat="1" ht="50.1" customHeight="1" x14ac:dyDescent="0.2">
      <c r="A793" s="20"/>
      <c r="B793" s="30"/>
      <c r="C793" s="30"/>
      <c r="D793" s="30"/>
      <c r="E793" s="30"/>
      <c r="F793" s="31"/>
      <c r="G793" s="31"/>
      <c r="AB793" s="2"/>
      <c r="AC793" s="2"/>
      <c r="AD793" s="2"/>
      <c r="AE793" s="2"/>
      <c r="AF793" s="2"/>
    </row>
    <row r="794" spans="1:32" s="1" customFormat="1" ht="50.1" customHeight="1" x14ac:dyDescent="0.2">
      <c r="A794" s="20"/>
      <c r="B794" s="30"/>
      <c r="C794" s="30"/>
      <c r="D794" s="30"/>
      <c r="E794" s="30"/>
      <c r="F794" s="31"/>
      <c r="G794" s="31"/>
      <c r="AB794" s="2"/>
      <c r="AC794" s="2"/>
      <c r="AD794" s="2"/>
      <c r="AE794" s="2"/>
      <c r="AF794" s="2"/>
    </row>
    <row r="795" spans="1:32" s="1" customFormat="1" ht="50.1" customHeight="1" x14ac:dyDescent="0.2">
      <c r="A795" s="20"/>
      <c r="B795" s="30"/>
      <c r="C795" s="30"/>
      <c r="D795" s="30"/>
      <c r="E795" s="30"/>
      <c r="F795" s="31"/>
      <c r="G795" s="31"/>
      <c r="AB795" s="2"/>
      <c r="AC795" s="2"/>
      <c r="AD795" s="2"/>
      <c r="AE795" s="2"/>
      <c r="AF795" s="2"/>
    </row>
    <row r="796" spans="1:32" s="1" customFormat="1" ht="50.1" customHeight="1" x14ac:dyDescent="0.2">
      <c r="A796" s="20"/>
      <c r="B796" s="30"/>
      <c r="C796" s="30"/>
      <c r="D796" s="30"/>
      <c r="E796" s="30"/>
      <c r="F796" s="31"/>
      <c r="G796" s="31"/>
      <c r="AB796" s="2"/>
      <c r="AC796" s="2"/>
      <c r="AD796" s="2"/>
      <c r="AE796" s="2"/>
      <c r="AF796" s="2"/>
    </row>
    <row r="797" spans="1:32" s="1" customFormat="1" ht="50.1" customHeight="1" x14ac:dyDescent="0.2">
      <c r="A797" s="20"/>
      <c r="B797" s="30"/>
      <c r="C797" s="30"/>
      <c r="D797" s="30"/>
      <c r="E797" s="30"/>
      <c r="F797" s="31"/>
      <c r="G797" s="31"/>
      <c r="AB797" s="2"/>
      <c r="AC797" s="2"/>
      <c r="AD797" s="2"/>
      <c r="AE797" s="2"/>
      <c r="AF797" s="2"/>
    </row>
    <row r="798" spans="1:32" s="1" customFormat="1" ht="50.1" customHeight="1" x14ac:dyDescent="0.2">
      <c r="A798" s="20"/>
      <c r="B798" s="30"/>
      <c r="C798" s="30"/>
      <c r="D798" s="30"/>
      <c r="E798" s="30"/>
      <c r="F798" s="31"/>
      <c r="G798" s="31"/>
      <c r="AB798" s="2"/>
      <c r="AC798" s="2"/>
      <c r="AD798" s="2"/>
      <c r="AE798" s="2"/>
      <c r="AF798" s="2"/>
    </row>
    <row r="799" spans="1:32" s="1" customFormat="1" ht="50.1" customHeight="1" x14ac:dyDescent="0.2">
      <c r="A799" s="20"/>
      <c r="B799" s="30"/>
      <c r="C799" s="30"/>
      <c r="D799" s="30"/>
      <c r="E799" s="30"/>
      <c r="F799" s="31"/>
      <c r="G799" s="31"/>
      <c r="AB799" s="2"/>
      <c r="AC799" s="2"/>
      <c r="AD799" s="2"/>
      <c r="AE799" s="2"/>
      <c r="AF799" s="2"/>
    </row>
    <row r="800" spans="1:32" s="1" customFormat="1" ht="50.1" customHeight="1" x14ac:dyDescent="0.2">
      <c r="A800" s="20"/>
      <c r="B800" s="30"/>
      <c r="C800" s="30"/>
      <c r="D800" s="30"/>
      <c r="E800" s="30"/>
      <c r="F800" s="31"/>
      <c r="G800" s="31"/>
      <c r="AB800" s="2"/>
      <c r="AC800" s="2"/>
      <c r="AD800" s="2"/>
      <c r="AE800" s="2"/>
      <c r="AF800" s="2"/>
    </row>
    <row r="801" spans="1:32" s="1" customFormat="1" ht="50.1" customHeight="1" x14ac:dyDescent="0.2">
      <c r="A801" s="20"/>
      <c r="B801" s="30"/>
      <c r="C801" s="30"/>
      <c r="D801" s="30"/>
      <c r="E801" s="30"/>
      <c r="F801" s="31"/>
      <c r="G801" s="31"/>
      <c r="AB801" s="2"/>
      <c r="AC801" s="2"/>
      <c r="AD801" s="2"/>
      <c r="AE801" s="2"/>
      <c r="AF801" s="2"/>
    </row>
    <row r="802" spans="1:32" s="1" customFormat="1" ht="50.1" customHeight="1" x14ac:dyDescent="0.2">
      <c r="A802" s="20"/>
      <c r="B802" s="30"/>
      <c r="C802" s="30"/>
      <c r="D802" s="30"/>
      <c r="E802" s="30"/>
      <c r="F802" s="31"/>
      <c r="G802" s="31"/>
      <c r="AB802" s="2"/>
      <c r="AC802" s="2"/>
      <c r="AD802" s="2"/>
      <c r="AE802" s="2"/>
      <c r="AF802" s="2"/>
    </row>
    <row r="803" spans="1:32" s="1" customFormat="1" ht="50.1" customHeight="1" x14ac:dyDescent="0.2">
      <c r="A803" s="20"/>
      <c r="B803" s="30"/>
      <c r="C803" s="30"/>
      <c r="D803" s="30"/>
      <c r="E803" s="30"/>
      <c r="F803" s="31"/>
      <c r="G803" s="31"/>
      <c r="AB803" s="2"/>
      <c r="AC803" s="2"/>
      <c r="AD803" s="2"/>
      <c r="AE803" s="2"/>
      <c r="AF803" s="2"/>
    </row>
    <row r="804" spans="1:32" s="1" customFormat="1" ht="50.1" customHeight="1" x14ac:dyDescent="0.2">
      <c r="A804" s="20"/>
      <c r="B804" s="30"/>
      <c r="C804" s="30"/>
      <c r="D804" s="30"/>
      <c r="E804" s="30"/>
      <c r="F804" s="31"/>
      <c r="G804" s="31"/>
      <c r="AB804" s="2"/>
      <c r="AC804" s="2"/>
      <c r="AD804" s="2"/>
      <c r="AE804" s="2"/>
      <c r="AF804" s="2"/>
    </row>
    <row r="805" spans="1:32" s="1" customFormat="1" ht="50.1" customHeight="1" x14ac:dyDescent="0.2">
      <c r="A805" s="20"/>
      <c r="B805" s="30"/>
      <c r="C805" s="30"/>
      <c r="D805" s="30"/>
      <c r="E805" s="30"/>
      <c r="F805" s="31"/>
      <c r="G805" s="31"/>
      <c r="AB805" s="2"/>
      <c r="AC805" s="2"/>
      <c r="AD805" s="2"/>
      <c r="AE805" s="2"/>
      <c r="AF805" s="2"/>
    </row>
    <row r="806" spans="1:32" s="1" customFormat="1" ht="50.1" customHeight="1" x14ac:dyDescent="0.2">
      <c r="A806" s="20"/>
      <c r="B806" s="30"/>
      <c r="C806" s="30"/>
      <c r="D806" s="30"/>
      <c r="E806" s="30"/>
      <c r="F806" s="31"/>
      <c r="G806" s="31"/>
      <c r="AB806" s="2"/>
      <c r="AC806" s="2"/>
      <c r="AD806" s="2"/>
      <c r="AE806" s="2"/>
      <c r="AF806" s="2"/>
    </row>
    <row r="807" spans="1:32" s="1" customFormat="1" ht="50.1" customHeight="1" x14ac:dyDescent="0.2">
      <c r="A807" s="20"/>
      <c r="B807" s="30"/>
      <c r="C807" s="30"/>
      <c r="D807" s="30"/>
      <c r="E807" s="30"/>
      <c r="F807" s="31"/>
      <c r="G807" s="31"/>
      <c r="AB807" s="2"/>
      <c r="AC807" s="2"/>
      <c r="AD807" s="2"/>
      <c r="AE807" s="2"/>
      <c r="AF807" s="2"/>
    </row>
    <row r="808" spans="1:32" s="1" customFormat="1" ht="50.1" customHeight="1" x14ac:dyDescent="0.2">
      <c r="A808" s="20"/>
      <c r="B808" s="30"/>
      <c r="C808" s="30"/>
      <c r="D808" s="30"/>
      <c r="E808" s="30"/>
      <c r="F808" s="31"/>
      <c r="G808" s="31"/>
      <c r="AB808" s="2"/>
      <c r="AC808" s="2"/>
      <c r="AD808" s="2"/>
      <c r="AE808" s="2"/>
      <c r="AF808" s="2"/>
    </row>
    <row r="809" spans="1:32" s="1" customFormat="1" ht="50.1" customHeight="1" x14ac:dyDescent="0.2">
      <c r="A809" s="20"/>
      <c r="B809" s="30"/>
      <c r="C809" s="30"/>
      <c r="D809" s="30"/>
      <c r="E809" s="30"/>
      <c r="F809" s="31"/>
      <c r="G809" s="31"/>
      <c r="AB809" s="2"/>
      <c r="AC809" s="2"/>
      <c r="AD809" s="2"/>
      <c r="AE809" s="2"/>
      <c r="AF809" s="2"/>
    </row>
    <row r="810" spans="1:32" s="1" customFormat="1" ht="50.1" customHeight="1" x14ac:dyDescent="0.2">
      <c r="A810" s="20"/>
      <c r="B810" s="30"/>
      <c r="C810" s="30"/>
      <c r="D810" s="30"/>
      <c r="E810" s="30"/>
      <c r="F810" s="31"/>
      <c r="G810" s="31"/>
      <c r="AB810" s="2"/>
      <c r="AC810" s="2"/>
      <c r="AD810" s="2"/>
      <c r="AE810" s="2"/>
      <c r="AF810" s="2"/>
    </row>
    <row r="811" spans="1:32" s="1" customFormat="1" ht="50.1" customHeight="1" x14ac:dyDescent="0.2">
      <c r="A811" s="20"/>
      <c r="B811" s="30"/>
      <c r="C811" s="30"/>
      <c r="D811" s="30"/>
      <c r="E811" s="30"/>
      <c r="F811" s="31"/>
      <c r="G811" s="31"/>
      <c r="AB811" s="2"/>
      <c r="AC811" s="2"/>
      <c r="AD811" s="2"/>
      <c r="AE811" s="2"/>
      <c r="AF811" s="2"/>
    </row>
    <row r="812" spans="1:32" s="1" customFormat="1" ht="50.1" customHeight="1" x14ac:dyDescent="0.2">
      <c r="A812" s="20"/>
      <c r="B812" s="30"/>
      <c r="C812" s="30"/>
      <c r="D812" s="30"/>
      <c r="E812" s="30"/>
      <c r="F812" s="31"/>
      <c r="G812" s="31"/>
      <c r="AB812" s="2"/>
      <c r="AC812" s="2"/>
      <c r="AD812" s="2"/>
      <c r="AE812" s="2"/>
      <c r="AF812" s="2"/>
    </row>
    <row r="813" spans="1:32" s="1" customFormat="1" ht="50.1" customHeight="1" x14ac:dyDescent="0.2">
      <c r="A813" s="20"/>
      <c r="B813" s="30"/>
      <c r="C813" s="30"/>
      <c r="D813" s="30"/>
      <c r="E813" s="30"/>
      <c r="F813" s="31"/>
      <c r="G813" s="31"/>
      <c r="AB813" s="2"/>
      <c r="AC813" s="2"/>
      <c r="AD813" s="2"/>
      <c r="AE813" s="2"/>
      <c r="AF813" s="2"/>
    </row>
    <row r="814" spans="1:32" s="1" customFormat="1" ht="50.1" customHeight="1" x14ac:dyDescent="0.2">
      <c r="A814" s="20"/>
      <c r="B814" s="30"/>
      <c r="C814" s="30"/>
      <c r="D814" s="30"/>
      <c r="E814" s="30"/>
      <c r="F814" s="31"/>
      <c r="G814" s="31"/>
      <c r="AB814" s="2"/>
      <c r="AC814" s="2"/>
      <c r="AD814" s="2"/>
      <c r="AE814" s="2"/>
      <c r="AF814" s="2"/>
    </row>
    <row r="815" spans="1:32" s="1" customFormat="1" ht="50.1" customHeight="1" x14ac:dyDescent="0.2">
      <c r="A815" s="20"/>
      <c r="B815" s="30"/>
      <c r="C815" s="30"/>
      <c r="D815" s="30"/>
      <c r="E815" s="30"/>
      <c r="F815" s="31"/>
      <c r="G815" s="31"/>
      <c r="AB815" s="2"/>
      <c r="AC815" s="2"/>
      <c r="AD815" s="2"/>
      <c r="AE815" s="2"/>
      <c r="AF815" s="2"/>
    </row>
    <row r="816" spans="1:32" s="1" customFormat="1" ht="50.1" customHeight="1" x14ac:dyDescent="0.2">
      <c r="A816" s="20"/>
      <c r="B816" s="30"/>
      <c r="C816" s="30"/>
      <c r="D816" s="30"/>
      <c r="E816" s="30"/>
      <c r="F816" s="31"/>
      <c r="G816" s="31"/>
      <c r="AB816" s="2"/>
      <c r="AC816" s="2"/>
      <c r="AD816" s="2"/>
      <c r="AE816" s="2"/>
      <c r="AF816" s="2"/>
    </row>
    <row r="817" spans="1:32" s="1" customFormat="1" ht="50.1" customHeight="1" x14ac:dyDescent="0.2">
      <c r="A817" s="20"/>
      <c r="B817" s="30"/>
      <c r="C817" s="30"/>
      <c r="D817" s="30"/>
      <c r="E817" s="30"/>
      <c r="F817" s="31"/>
      <c r="G817" s="31"/>
      <c r="AB817" s="2"/>
      <c r="AC817" s="2"/>
      <c r="AD817" s="2"/>
      <c r="AE817" s="2"/>
      <c r="AF817" s="2"/>
    </row>
    <row r="818" spans="1:32" s="1" customFormat="1" ht="50.1" customHeight="1" x14ac:dyDescent="0.2">
      <c r="A818" s="20"/>
      <c r="B818" s="30"/>
      <c r="C818" s="30"/>
      <c r="D818" s="30"/>
      <c r="E818" s="30"/>
      <c r="F818" s="31"/>
      <c r="G818" s="31"/>
      <c r="AB818" s="2"/>
      <c r="AC818" s="2"/>
      <c r="AD818" s="2"/>
      <c r="AE818" s="2"/>
      <c r="AF818" s="2"/>
    </row>
    <row r="819" spans="1:32" s="1" customFormat="1" ht="50.1" customHeight="1" x14ac:dyDescent="0.2">
      <c r="A819" s="20"/>
      <c r="B819" s="30"/>
      <c r="C819" s="30"/>
      <c r="D819" s="30"/>
      <c r="E819" s="30"/>
      <c r="F819" s="31"/>
      <c r="G819" s="31"/>
      <c r="AB819" s="2"/>
      <c r="AC819" s="2"/>
      <c r="AD819" s="2"/>
      <c r="AE819" s="2"/>
      <c r="AF819" s="2"/>
    </row>
    <row r="820" spans="1:32" s="1" customFormat="1" ht="50.1" customHeight="1" x14ac:dyDescent="0.2">
      <c r="A820" s="20"/>
      <c r="B820" s="30"/>
      <c r="C820" s="30"/>
      <c r="D820" s="30"/>
      <c r="E820" s="30"/>
      <c r="F820" s="31"/>
      <c r="G820" s="31"/>
      <c r="AB820" s="2"/>
      <c r="AC820" s="2"/>
      <c r="AD820" s="2"/>
      <c r="AE820" s="2"/>
      <c r="AF820" s="2"/>
    </row>
    <row r="821" spans="1:32" s="1" customFormat="1" ht="50.1" customHeight="1" x14ac:dyDescent="0.2">
      <c r="A821" s="20"/>
      <c r="B821" s="30"/>
      <c r="C821" s="30"/>
      <c r="D821" s="30"/>
      <c r="E821" s="30"/>
      <c r="F821" s="31"/>
      <c r="G821" s="31"/>
      <c r="AB821" s="2"/>
      <c r="AC821" s="2"/>
      <c r="AD821" s="2"/>
      <c r="AE821" s="2"/>
      <c r="AF821" s="2"/>
    </row>
    <row r="822" spans="1:32" s="1" customFormat="1" ht="50.1" customHeight="1" x14ac:dyDescent="0.2">
      <c r="A822" s="20"/>
      <c r="B822" s="30"/>
      <c r="C822" s="30"/>
      <c r="D822" s="30"/>
      <c r="E822" s="30"/>
      <c r="F822" s="31"/>
      <c r="G822" s="31"/>
      <c r="AB822" s="2"/>
      <c r="AC822" s="2"/>
      <c r="AD822" s="2"/>
      <c r="AE822" s="2"/>
      <c r="AF822" s="2"/>
    </row>
    <row r="823" spans="1:32" s="1" customFormat="1" ht="50.1" customHeight="1" x14ac:dyDescent="0.2">
      <c r="A823" s="20"/>
      <c r="B823" s="30"/>
      <c r="C823" s="30"/>
      <c r="D823" s="30"/>
      <c r="E823" s="30"/>
      <c r="F823" s="31"/>
      <c r="G823" s="31"/>
      <c r="AB823" s="2"/>
      <c r="AC823" s="2"/>
      <c r="AD823" s="2"/>
      <c r="AE823" s="2"/>
      <c r="AF823" s="2"/>
    </row>
    <row r="824" spans="1:32" s="1" customFormat="1" ht="50.1" customHeight="1" x14ac:dyDescent="0.2">
      <c r="A824" s="20"/>
      <c r="B824" s="30"/>
      <c r="C824" s="30"/>
      <c r="D824" s="30"/>
      <c r="E824" s="30"/>
      <c r="F824" s="31"/>
      <c r="G824" s="31"/>
      <c r="AB824" s="2"/>
      <c r="AC824" s="2"/>
      <c r="AD824" s="2"/>
      <c r="AE824" s="2"/>
      <c r="AF824" s="2"/>
    </row>
    <row r="825" spans="1:32" s="1" customFormat="1" ht="50.1" customHeight="1" x14ac:dyDescent="0.2">
      <c r="A825" s="20"/>
      <c r="B825" s="30"/>
      <c r="C825" s="30"/>
      <c r="D825" s="30"/>
      <c r="E825" s="30"/>
      <c r="F825" s="31"/>
      <c r="G825" s="31"/>
      <c r="AB825" s="2"/>
      <c r="AC825" s="2"/>
      <c r="AD825" s="2"/>
      <c r="AE825" s="2"/>
      <c r="AF825" s="2"/>
    </row>
    <row r="826" spans="1:32" s="1" customFormat="1" ht="50.1" customHeight="1" x14ac:dyDescent="0.2">
      <c r="A826" s="20"/>
      <c r="B826" s="30"/>
      <c r="C826" s="30"/>
      <c r="D826" s="30"/>
      <c r="E826" s="30"/>
      <c r="F826" s="31"/>
      <c r="G826" s="31"/>
      <c r="AB826" s="2"/>
      <c r="AC826" s="2"/>
      <c r="AD826" s="2"/>
      <c r="AE826" s="2"/>
      <c r="AF826" s="2"/>
    </row>
    <row r="827" spans="1:32" s="1" customFormat="1" ht="50.1" customHeight="1" x14ac:dyDescent="0.2">
      <c r="A827" s="20"/>
      <c r="B827" s="30"/>
      <c r="C827" s="30"/>
      <c r="D827" s="30"/>
      <c r="E827" s="30"/>
      <c r="F827" s="31"/>
      <c r="G827" s="31"/>
      <c r="AB827" s="2"/>
      <c r="AC827" s="2"/>
      <c r="AD827" s="2"/>
      <c r="AE827" s="2"/>
      <c r="AF827" s="2"/>
    </row>
    <row r="828" spans="1:32" s="1" customFormat="1" ht="50.1" customHeight="1" x14ac:dyDescent="0.2">
      <c r="A828" s="20"/>
      <c r="B828" s="30"/>
      <c r="C828" s="30"/>
      <c r="D828" s="30"/>
      <c r="E828" s="30"/>
      <c r="F828" s="31"/>
      <c r="G828" s="31"/>
      <c r="AB828" s="2"/>
      <c r="AC828" s="2"/>
      <c r="AD828" s="2"/>
      <c r="AE828" s="2"/>
      <c r="AF828" s="2"/>
    </row>
    <row r="829" spans="1:32" s="1" customFormat="1" ht="50.1" customHeight="1" x14ac:dyDescent="0.2">
      <c r="A829" s="20"/>
      <c r="B829" s="30"/>
      <c r="C829" s="30"/>
      <c r="D829" s="30"/>
      <c r="E829" s="30"/>
      <c r="F829" s="31"/>
      <c r="G829" s="31"/>
      <c r="AB829" s="2"/>
      <c r="AC829" s="2"/>
      <c r="AD829" s="2"/>
      <c r="AE829" s="2"/>
      <c r="AF829" s="2"/>
    </row>
    <row r="830" spans="1:32" s="1" customFormat="1" ht="50.1" customHeight="1" x14ac:dyDescent="0.2">
      <c r="A830" s="20"/>
      <c r="B830" s="30"/>
      <c r="C830" s="30"/>
      <c r="D830" s="30"/>
      <c r="E830" s="30"/>
      <c r="F830" s="31"/>
      <c r="G830" s="31"/>
      <c r="AB830" s="2"/>
      <c r="AC830" s="2"/>
      <c r="AD830" s="2"/>
      <c r="AE830" s="2"/>
      <c r="AF830" s="2"/>
    </row>
    <row r="831" spans="1:32" s="1" customFormat="1" ht="50.1" customHeight="1" x14ac:dyDescent="0.2">
      <c r="A831" s="20"/>
      <c r="B831" s="30"/>
      <c r="C831" s="30"/>
      <c r="D831" s="30"/>
      <c r="E831" s="30"/>
      <c r="F831" s="31"/>
      <c r="G831" s="31"/>
      <c r="AB831" s="2"/>
      <c r="AC831" s="2"/>
      <c r="AD831" s="2"/>
      <c r="AE831" s="2"/>
      <c r="AF831" s="2"/>
    </row>
    <row r="832" spans="1:32" s="1" customFormat="1" ht="50.1" customHeight="1" x14ac:dyDescent="0.2">
      <c r="A832" s="20"/>
      <c r="B832" s="30"/>
      <c r="C832" s="30"/>
      <c r="D832" s="30"/>
      <c r="E832" s="30"/>
      <c r="F832" s="31"/>
      <c r="G832" s="31"/>
      <c r="AB832" s="2"/>
      <c r="AC832" s="2"/>
      <c r="AD832" s="2"/>
      <c r="AE832" s="2"/>
      <c r="AF832" s="2"/>
    </row>
    <row r="833" spans="1:32" s="1" customFormat="1" ht="50.1" customHeight="1" x14ac:dyDescent="0.2">
      <c r="A833" s="20"/>
      <c r="B833" s="30"/>
      <c r="C833" s="30"/>
      <c r="D833" s="30"/>
      <c r="E833" s="30"/>
      <c r="F833" s="31"/>
      <c r="G833" s="31"/>
      <c r="AB833" s="2"/>
      <c r="AC833" s="2"/>
      <c r="AD833" s="2"/>
      <c r="AE833" s="2"/>
      <c r="AF833" s="2"/>
    </row>
    <row r="834" spans="1:32" s="1" customFormat="1" ht="50.1" customHeight="1" x14ac:dyDescent="0.2">
      <c r="A834" s="20"/>
      <c r="B834" s="30"/>
      <c r="C834" s="30"/>
      <c r="D834" s="30"/>
      <c r="E834" s="30"/>
      <c r="F834" s="31"/>
      <c r="G834" s="31"/>
      <c r="AB834" s="2"/>
      <c r="AC834" s="2"/>
      <c r="AD834" s="2"/>
      <c r="AE834" s="2"/>
      <c r="AF834" s="2"/>
    </row>
    <row r="835" spans="1:32" s="1" customFormat="1" ht="50.1" customHeight="1" x14ac:dyDescent="0.2">
      <c r="A835" s="20"/>
      <c r="B835" s="30"/>
      <c r="C835" s="30"/>
      <c r="D835" s="30"/>
      <c r="E835" s="30"/>
      <c r="F835" s="31"/>
      <c r="G835" s="31"/>
      <c r="AB835" s="2"/>
      <c r="AC835" s="2"/>
      <c r="AD835" s="2"/>
      <c r="AE835" s="2"/>
      <c r="AF835" s="2"/>
    </row>
    <row r="836" spans="1:32" s="1" customFormat="1" ht="50.1" customHeight="1" x14ac:dyDescent="0.2">
      <c r="A836" s="20"/>
      <c r="B836" s="30"/>
      <c r="C836" s="30"/>
      <c r="D836" s="30"/>
      <c r="E836" s="30"/>
      <c r="F836" s="31"/>
      <c r="G836" s="31"/>
      <c r="AB836" s="2"/>
      <c r="AC836" s="2"/>
      <c r="AD836" s="2"/>
      <c r="AE836" s="2"/>
      <c r="AF836" s="2"/>
    </row>
    <row r="837" spans="1:32" s="1" customFormat="1" ht="50.1" customHeight="1" x14ac:dyDescent="0.2">
      <c r="A837" s="20"/>
      <c r="B837" s="30"/>
      <c r="C837" s="30"/>
      <c r="D837" s="30"/>
      <c r="E837" s="30"/>
      <c r="F837" s="31"/>
      <c r="G837" s="31"/>
      <c r="AB837" s="2"/>
      <c r="AC837" s="2"/>
      <c r="AD837" s="2"/>
      <c r="AE837" s="2"/>
      <c r="AF837" s="2"/>
    </row>
    <row r="838" spans="1:32" s="1" customFormat="1" ht="50.1" customHeight="1" x14ac:dyDescent="0.2">
      <c r="A838" s="20"/>
      <c r="B838" s="30"/>
      <c r="C838" s="30"/>
      <c r="D838" s="30"/>
      <c r="E838" s="30"/>
      <c r="F838" s="31"/>
      <c r="G838" s="31"/>
      <c r="AB838" s="2"/>
      <c r="AC838" s="2"/>
      <c r="AD838" s="2"/>
      <c r="AE838" s="2"/>
      <c r="AF838" s="2"/>
    </row>
    <row r="839" spans="1:32" s="1" customFormat="1" ht="50.1" customHeight="1" x14ac:dyDescent="0.2">
      <c r="A839" s="20"/>
      <c r="B839" s="30"/>
      <c r="C839" s="30"/>
      <c r="D839" s="30"/>
      <c r="E839" s="30"/>
      <c r="F839" s="31"/>
      <c r="G839" s="31"/>
      <c r="AB839" s="2"/>
      <c r="AC839" s="2"/>
      <c r="AD839" s="2"/>
      <c r="AE839" s="2"/>
      <c r="AF839" s="2"/>
    </row>
    <row r="840" spans="1:32" s="1" customFormat="1" ht="50.1" customHeight="1" x14ac:dyDescent="0.2">
      <c r="A840" s="20"/>
      <c r="B840" s="30"/>
      <c r="C840" s="30"/>
      <c r="D840" s="30"/>
      <c r="E840" s="30"/>
      <c r="F840" s="31"/>
      <c r="G840" s="31"/>
      <c r="AB840" s="2"/>
      <c r="AC840" s="2"/>
      <c r="AD840" s="2"/>
      <c r="AE840" s="2"/>
      <c r="AF840" s="2"/>
    </row>
    <row r="841" spans="1:32" s="1" customFormat="1" ht="50.1" customHeight="1" x14ac:dyDescent="0.2">
      <c r="A841" s="20"/>
      <c r="B841" s="30"/>
      <c r="C841" s="30"/>
      <c r="D841" s="30"/>
      <c r="E841" s="30"/>
      <c r="F841" s="31"/>
      <c r="G841" s="31"/>
      <c r="AB841" s="2"/>
      <c r="AC841" s="2"/>
      <c r="AD841" s="2"/>
      <c r="AE841" s="2"/>
      <c r="AF841" s="2"/>
    </row>
    <row r="842" spans="1:32" s="1" customFormat="1" ht="50.1" customHeight="1" x14ac:dyDescent="0.2">
      <c r="A842" s="20"/>
      <c r="B842" s="30"/>
      <c r="C842" s="30"/>
      <c r="D842" s="30"/>
      <c r="E842" s="30"/>
      <c r="F842" s="31"/>
      <c r="G842" s="31"/>
      <c r="AB842" s="2"/>
      <c r="AC842" s="2"/>
      <c r="AD842" s="2"/>
      <c r="AE842" s="2"/>
      <c r="AF842" s="2"/>
    </row>
    <row r="843" spans="1:32" s="1" customFormat="1" ht="50.1" customHeight="1" x14ac:dyDescent="0.2">
      <c r="A843" s="20"/>
      <c r="B843" s="30"/>
      <c r="C843" s="30"/>
      <c r="D843" s="30"/>
      <c r="E843" s="30"/>
      <c r="F843" s="31"/>
      <c r="G843" s="31"/>
      <c r="AB843" s="2"/>
      <c r="AC843" s="2"/>
      <c r="AD843" s="2"/>
      <c r="AE843" s="2"/>
      <c r="AF843" s="2"/>
    </row>
    <row r="844" spans="1:32" s="1" customFormat="1" ht="50.1" customHeight="1" x14ac:dyDescent="0.2">
      <c r="A844" s="20"/>
      <c r="B844" s="30"/>
      <c r="C844" s="30"/>
      <c r="D844" s="30"/>
      <c r="E844" s="30"/>
      <c r="F844" s="31"/>
      <c r="G844" s="31"/>
      <c r="AB844" s="2"/>
      <c r="AC844" s="2"/>
      <c r="AD844" s="2"/>
      <c r="AE844" s="2"/>
      <c r="AF844" s="2"/>
    </row>
    <row r="845" spans="1:32" s="1" customFormat="1" ht="50.1" customHeight="1" x14ac:dyDescent="0.2">
      <c r="A845" s="20"/>
      <c r="B845" s="30"/>
      <c r="C845" s="30"/>
      <c r="D845" s="30"/>
      <c r="E845" s="30"/>
      <c r="F845" s="31"/>
      <c r="G845" s="31"/>
      <c r="AB845" s="2"/>
      <c r="AC845" s="2"/>
      <c r="AD845" s="2"/>
      <c r="AE845" s="2"/>
      <c r="AF845" s="2"/>
    </row>
    <row r="846" spans="1:32" s="1" customFormat="1" ht="50.1" customHeight="1" x14ac:dyDescent="0.2">
      <c r="A846" s="20"/>
      <c r="B846" s="30"/>
      <c r="C846" s="30"/>
      <c r="D846" s="30"/>
      <c r="E846" s="30"/>
      <c r="F846" s="31"/>
      <c r="G846" s="31"/>
      <c r="AB846" s="2"/>
      <c r="AC846" s="2"/>
      <c r="AD846" s="2"/>
      <c r="AE846" s="2"/>
      <c r="AF846" s="2"/>
    </row>
    <row r="847" spans="1:32" s="1" customFormat="1" ht="50.1" customHeight="1" x14ac:dyDescent="0.2">
      <c r="A847" s="20"/>
      <c r="B847" s="30"/>
      <c r="C847" s="30"/>
      <c r="D847" s="30"/>
      <c r="E847" s="30"/>
      <c r="F847" s="31"/>
      <c r="G847" s="31"/>
      <c r="AB847" s="2"/>
      <c r="AC847" s="2"/>
      <c r="AD847" s="2"/>
      <c r="AE847" s="2"/>
      <c r="AF847" s="2"/>
    </row>
    <row r="848" spans="1:32" s="1" customFormat="1" ht="50.1" customHeight="1" x14ac:dyDescent="0.2">
      <c r="A848" s="20"/>
      <c r="B848" s="30"/>
      <c r="C848" s="30"/>
      <c r="D848" s="30"/>
      <c r="E848" s="30"/>
      <c r="F848" s="31"/>
      <c r="G848" s="31"/>
      <c r="AB848" s="2"/>
      <c r="AC848" s="2"/>
      <c r="AD848" s="2"/>
      <c r="AE848" s="2"/>
      <c r="AF848" s="2"/>
    </row>
    <row r="849" spans="1:32" s="1" customFormat="1" ht="50.1" customHeight="1" x14ac:dyDescent="0.2">
      <c r="A849" s="20"/>
      <c r="B849" s="30"/>
      <c r="C849" s="30"/>
      <c r="D849" s="30"/>
      <c r="E849" s="30"/>
      <c r="F849" s="31"/>
      <c r="G849" s="31"/>
      <c r="AB849" s="2"/>
      <c r="AC849" s="2"/>
      <c r="AD849" s="2"/>
      <c r="AE849" s="2"/>
      <c r="AF849" s="2"/>
    </row>
    <row r="850" spans="1:32" s="1" customFormat="1" ht="50.1" customHeight="1" x14ac:dyDescent="0.2">
      <c r="A850" s="20"/>
      <c r="B850" s="30"/>
      <c r="C850" s="30"/>
      <c r="D850" s="30"/>
      <c r="E850" s="30"/>
      <c r="F850" s="31"/>
      <c r="G850" s="31"/>
      <c r="AB850" s="2"/>
      <c r="AC850" s="2"/>
      <c r="AD850" s="2"/>
      <c r="AE850" s="2"/>
      <c r="AF850" s="2"/>
    </row>
    <row r="851" spans="1:32" s="1" customFormat="1" ht="50.1" customHeight="1" x14ac:dyDescent="0.2">
      <c r="A851" s="20"/>
      <c r="B851" s="30"/>
      <c r="C851" s="30"/>
      <c r="D851" s="30"/>
      <c r="E851" s="30"/>
      <c r="F851" s="31"/>
      <c r="G851" s="31"/>
      <c r="AB851" s="2"/>
      <c r="AC851" s="2"/>
      <c r="AD851" s="2"/>
      <c r="AE851" s="2"/>
      <c r="AF851" s="2"/>
    </row>
    <row r="852" spans="1:32" s="1" customFormat="1" ht="50.1" customHeight="1" x14ac:dyDescent="0.2">
      <c r="A852" s="20"/>
      <c r="B852" s="30"/>
      <c r="C852" s="30"/>
      <c r="D852" s="30"/>
      <c r="E852" s="30"/>
      <c r="F852" s="31"/>
      <c r="G852" s="31"/>
      <c r="AB852" s="2"/>
      <c r="AC852" s="2"/>
      <c r="AD852" s="2"/>
      <c r="AE852" s="2"/>
      <c r="AF852" s="2"/>
    </row>
    <row r="853" spans="1:32" s="1" customFormat="1" ht="50.1" customHeight="1" x14ac:dyDescent="0.2">
      <c r="A853" s="20"/>
      <c r="B853" s="30"/>
      <c r="C853" s="30"/>
      <c r="D853" s="30"/>
      <c r="E853" s="30"/>
      <c r="F853" s="31"/>
      <c r="G853" s="31"/>
      <c r="AB853" s="2"/>
      <c r="AC853" s="2"/>
      <c r="AD853" s="2"/>
      <c r="AE853" s="2"/>
      <c r="AF853" s="2"/>
    </row>
    <row r="854" spans="1:32" s="1" customFormat="1" ht="50.1" customHeight="1" x14ac:dyDescent="0.2">
      <c r="A854" s="20"/>
      <c r="B854" s="30"/>
      <c r="C854" s="30"/>
      <c r="D854" s="30"/>
      <c r="E854" s="30"/>
      <c r="F854" s="31"/>
      <c r="G854" s="31"/>
      <c r="AB854" s="2"/>
      <c r="AC854" s="2"/>
      <c r="AD854" s="2"/>
      <c r="AE854" s="2"/>
      <c r="AF854" s="2"/>
    </row>
    <row r="855" spans="1:32" s="1" customFormat="1" ht="50.1" customHeight="1" x14ac:dyDescent="0.2">
      <c r="A855" s="20"/>
      <c r="B855" s="30"/>
      <c r="C855" s="30"/>
      <c r="D855" s="30"/>
      <c r="E855" s="30"/>
      <c r="F855" s="31"/>
      <c r="G855" s="31"/>
      <c r="AB855" s="2"/>
      <c r="AC855" s="2"/>
      <c r="AD855" s="2"/>
      <c r="AE855" s="2"/>
      <c r="AF855" s="2"/>
    </row>
    <row r="856" spans="1:32" s="1" customFormat="1" ht="50.1" customHeight="1" x14ac:dyDescent="0.2">
      <c r="A856" s="20"/>
      <c r="B856" s="30"/>
      <c r="C856" s="30"/>
      <c r="D856" s="30"/>
      <c r="E856" s="30"/>
      <c r="F856" s="31"/>
      <c r="G856" s="31"/>
      <c r="AB856" s="2"/>
      <c r="AC856" s="2"/>
      <c r="AD856" s="2"/>
      <c r="AE856" s="2"/>
      <c r="AF856" s="2"/>
    </row>
    <row r="857" spans="1:32" s="1" customFormat="1" ht="50.1" customHeight="1" x14ac:dyDescent="0.2">
      <c r="A857" s="20"/>
      <c r="B857" s="30"/>
      <c r="C857" s="30"/>
      <c r="D857" s="30"/>
      <c r="E857" s="30"/>
      <c r="F857" s="31"/>
      <c r="G857" s="31"/>
      <c r="AB857" s="2"/>
      <c r="AC857" s="2"/>
      <c r="AD857" s="2"/>
      <c r="AE857" s="2"/>
      <c r="AF857" s="2"/>
    </row>
    <row r="858" spans="1:32" s="1" customFormat="1" ht="50.1" customHeight="1" x14ac:dyDescent="0.2">
      <c r="A858" s="20"/>
      <c r="B858" s="30"/>
      <c r="C858" s="30"/>
      <c r="D858" s="30"/>
      <c r="E858" s="30"/>
      <c r="F858" s="31"/>
      <c r="G858" s="31"/>
      <c r="AB858" s="2"/>
      <c r="AC858" s="2"/>
      <c r="AD858" s="2"/>
      <c r="AE858" s="2"/>
      <c r="AF858" s="2"/>
    </row>
    <row r="859" spans="1:32" s="1" customFormat="1" ht="50.1" customHeight="1" x14ac:dyDescent="0.2">
      <c r="A859" s="20"/>
      <c r="B859" s="30"/>
      <c r="C859" s="30"/>
      <c r="D859" s="30"/>
      <c r="E859" s="30"/>
      <c r="F859" s="31"/>
      <c r="G859" s="31"/>
      <c r="AB859" s="2"/>
      <c r="AC859" s="2"/>
      <c r="AD859" s="2"/>
      <c r="AE859" s="2"/>
      <c r="AF859" s="2"/>
    </row>
    <row r="860" spans="1:32" s="1" customFormat="1" ht="50.1" customHeight="1" x14ac:dyDescent="0.2">
      <c r="A860" s="20"/>
      <c r="B860" s="30"/>
      <c r="C860" s="30"/>
      <c r="D860" s="30"/>
      <c r="E860" s="30"/>
      <c r="F860" s="31"/>
      <c r="G860" s="31"/>
      <c r="AB860" s="2"/>
      <c r="AC860" s="2"/>
      <c r="AD860" s="2"/>
      <c r="AE860" s="2"/>
      <c r="AF860" s="2"/>
    </row>
    <row r="861" spans="1:32" s="1" customFormat="1" ht="50.1" customHeight="1" x14ac:dyDescent="0.2">
      <c r="A861" s="20"/>
      <c r="B861" s="30"/>
      <c r="C861" s="30"/>
      <c r="D861" s="30"/>
      <c r="E861" s="30"/>
      <c r="F861" s="31"/>
      <c r="G861" s="31"/>
      <c r="AB861" s="2"/>
      <c r="AC861" s="2"/>
      <c r="AD861" s="2"/>
      <c r="AE861" s="2"/>
      <c r="AF861" s="2"/>
    </row>
    <row r="862" spans="1:32" s="1" customFormat="1" ht="50.1" customHeight="1" x14ac:dyDescent="0.2">
      <c r="A862" s="20"/>
      <c r="B862" s="30"/>
      <c r="C862" s="30"/>
      <c r="D862" s="30"/>
      <c r="E862" s="30"/>
      <c r="F862" s="31"/>
      <c r="G862" s="31"/>
      <c r="AB862" s="2"/>
      <c r="AC862" s="2"/>
      <c r="AD862" s="2"/>
      <c r="AE862" s="2"/>
      <c r="AF862" s="2"/>
    </row>
    <row r="863" spans="1:32" s="1" customFormat="1" ht="50.1" customHeight="1" x14ac:dyDescent="0.2">
      <c r="A863" s="20"/>
      <c r="B863" s="30"/>
      <c r="C863" s="30"/>
      <c r="D863" s="30"/>
      <c r="E863" s="30"/>
      <c r="F863" s="31"/>
      <c r="G863" s="31"/>
      <c r="AB863" s="2"/>
      <c r="AC863" s="2"/>
      <c r="AD863" s="2"/>
      <c r="AE863" s="2"/>
      <c r="AF863" s="2"/>
    </row>
    <row r="864" spans="1:32" s="1" customFormat="1" ht="50.1" customHeight="1" x14ac:dyDescent="0.2">
      <c r="A864" s="20"/>
      <c r="B864" s="30"/>
      <c r="C864" s="30"/>
      <c r="D864" s="30"/>
      <c r="E864" s="30"/>
      <c r="F864" s="31"/>
      <c r="G864" s="31"/>
      <c r="AB864" s="2"/>
      <c r="AC864" s="2"/>
      <c r="AD864" s="2"/>
      <c r="AE864" s="2"/>
      <c r="AF864" s="2"/>
    </row>
    <row r="865" spans="1:32" s="1" customFormat="1" ht="50.1" customHeight="1" x14ac:dyDescent="0.2">
      <c r="A865" s="20"/>
      <c r="B865" s="30"/>
      <c r="C865" s="30"/>
      <c r="D865" s="30"/>
      <c r="E865" s="30"/>
      <c r="F865" s="31"/>
      <c r="G865" s="31"/>
      <c r="AB865" s="2"/>
      <c r="AC865" s="2"/>
      <c r="AD865" s="2"/>
      <c r="AE865" s="2"/>
      <c r="AF865" s="2"/>
    </row>
    <row r="866" spans="1:32" s="1" customFormat="1" ht="50.1" customHeight="1" x14ac:dyDescent="0.2">
      <c r="A866" s="20"/>
      <c r="B866" s="30"/>
      <c r="C866" s="30"/>
      <c r="D866" s="30"/>
      <c r="E866" s="30"/>
      <c r="F866" s="31"/>
      <c r="G866" s="31"/>
      <c r="AB866" s="2"/>
      <c r="AC866" s="2"/>
      <c r="AD866" s="2"/>
      <c r="AE866" s="2"/>
      <c r="AF866" s="2"/>
    </row>
    <row r="867" spans="1:32" s="1" customFormat="1" ht="50.1" customHeight="1" x14ac:dyDescent="0.2">
      <c r="A867" s="20"/>
      <c r="B867" s="30"/>
      <c r="C867" s="30"/>
      <c r="D867" s="30"/>
      <c r="E867" s="30"/>
      <c r="F867" s="31"/>
      <c r="G867" s="31"/>
      <c r="AB867" s="2"/>
      <c r="AC867" s="2"/>
      <c r="AD867" s="2"/>
      <c r="AE867" s="2"/>
      <c r="AF867" s="2"/>
    </row>
    <row r="868" spans="1:32" s="1" customFormat="1" ht="50.1" customHeight="1" x14ac:dyDescent="0.2">
      <c r="A868" s="20"/>
      <c r="B868" s="30"/>
      <c r="C868" s="30"/>
      <c r="D868" s="30"/>
      <c r="E868" s="30"/>
      <c r="F868" s="31"/>
      <c r="G868" s="31"/>
      <c r="AB868" s="2"/>
      <c r="AC868" s="2"/>
      <c r="AD868" s="2"/>
      <c r="AE868" s="2"/>
      <c r="AF868" s="2"/>
    </row>
    <row r="869" spans="1:32" s="1" customFormat="1" ht="50.1" customHeight="1" x14ac:dyDescent="0.2">
      <c r="A869" s="20"/>
      <c r="B869" s="30"/>
      <c r="C869" s="30"/>
      <c r="D869" s="30"/>
      <c r="E869" s="30"/>
      <c r="F869" s="31"/>
      <c r="G869" s="31"/>
      <c r="AB869" s="2"/>
      <c r="AC869" s="2"/>
      <c r="AD869" s="2"/>
      <c r="AE869" s="2"/>
      <c r="AF869" s="2"/>
    </row>
    <row r="870" spans="1:32" s="1" customFormat="1" ht="50.1" customHeight="1" x14ac:dyDescent="0.2">
      <c r="A870" s="20"/>
      <c r="B870" s="30"/>
      <c r="C870" s="30"/>
      <c r="D870" s="30"/>
      <c r="E870" s="30"/>
      <c r="F870" s="31"/>
      <c r="G870" s="31"/>
      <c r="AB870" s="2"/>
      <c r="AC870" s="2"/>
      <c r="AD870" s="2"/>
      <c r="AE870" s="2"/>
      <c r="AF870" s="2"/>
    </row>
    <row r="871" spans="1:32" s="1" customFormat="1" ht="50.1" customHeight="1" x14ac:dyDescent="0.2">
      <c r="A871" s="20"/>
      <c r="B871" s="30"/>
      <c r="C871" s="30"/>
      <c r="D871" s="30"/>
      <c r="E871" s="30"/>
      <c r="F871" s="31"/>
      <c r="G871" s="31"/>
      <c r="AB871" s="2"/>
      <c r="AC871" s="2"/>
      <c r="AD871" s="2"/>
      <c r="AE871" s="2"/>
      <c r="AF871" s="2"/>
    </row>
    <row r="872" spans="1:32" s="1" customFormat="1" ht="50.1" customHeight="1" x14ac:dyDescent="0.2">
      <c r="A872" s="20"/>
      <c r="B872" s="30"/>
      <c r="C872" s="30"/>
      <c r="D872" s="30"/>
      <c r="E872" s="30"/>
      <c r="F872" s="31"/>
      <c r="G872" s="31"/>
      <c r="AB872" s="2"/>
      <c r="AC872" s="2"/>
      <c r="AD872" s="2"/>
      <c r="AE872" s="2"/>
      <c r="AF872" s="2"/>
    </row>
    <row r="873" spans="1:32" s="1" customFormat="1" ht="50.1" customHeight="1" x14ac:dyDescent="0.2">
      <c r="A873" s="20"/>
      <c r="B873" s="30"/>
      <c r="C873" s="30"/>
      <c r="D873" s="30"/>
      <c r="E873" s="30"/>
      <c r="F873" s="31"/>
      <c r="G873" s="31"/>
      <c r="AB873" s="2"/>
      <c r="AC873" s="2"/>
      <c r="AD873" s="2"/>
      <c r="AE873" s="2"/>
      <c r="AF873" s="2"/>
    </row>
    <row r="874" spans="1:32" s="1" customFormat="1" ht="50.1" customHeight="1" x14ac:dyDescent="0.2">
      <c r="A874" s="20"/>
      <c r="B874" s="30"/>
      <c r="C874" s="30"/>
      <c r="D874" s="30"/>
      <c r="E874" s="30"/>
      <c r="F874" s="31"/>
      <c r="G874" s="31"/>
      <c r="AB874" s="2"/>
      <c r="AC874" s="2"/>
      <c r="AD874" s="2"/>
      <c r="AE874" s="2"/>
      <c r="AF874" s="2"/>
    </row>
    <row r="875" spans="1:32" s="1" customFormat="1" ht="50.1" customHeight="1" x14ac:dyDescent="0.2">
      <c r="A875" s="20"/>
      <c r="B875" s="30"/>
      <c r="C875" s="30"/>
      <c r="D875" s="30"/>
      <c r="E875" s="30"/>
      <c r="F875" s="31"/>
      <c r="G875" s="31"/>
      <c r="AB875" s="2"/>
      <c r="AC875" s="2"/>
      <c r="AD875" s="2"/>
      <c r="AE875" s="2"/>
      <c r="AF875" s="2"/>
    </row>
    <row r="876" spans="1:32" s="1" customFormat="1" ht="50.1" customHeight="1" x14ac:dyDescent="0.2">
      <c r="A876" s="20"/>
      <c r="B876" s="30"/>
      <c r="C876" s="30"/>
      <c r="D876" s="30"/>
      <c r="E876" s="30"/>
      <c r="F876" s="31"/>
      <c r="G876" s="31"/>
      <c r="AB876" s="2"/>
      <c r="AC876" s="2"/>
      <c r="AD876" s="2"/>
      <c r="AE876" s="2"/>
      <c r="AF876" s="2"/>
    </row>
    <row r="877" spans="1:32" s="1" customFormat="1" ht="50.1" customHeight="1" x14ac:dyDescent="0.2">
      <c r="A877" s="20"/>
      <c r="B877" s="30"/>
      <c r="C877" s="30"/>
      <c r="D877" s="30"/>
      <c r="E877" s="30"/>
      <c r="F877" s="31"/>
      <c r="G877" s="31"/>
      <c r="AB877" s="2"/>
      <c r="AC877" s="2"/>
      <c r="AD877" s="2"/>
      <c r="AE877" s="2"/>
      <c r="AF877" s="2"/>
    </row>
    <row r="878" spans="1:32" s="1" customFormat="1" ht="50.1" customHeight="1" x14ac:dyDescent="0.2">
      <c r="A878" s="20"/>
      <c r="B878" s="30"/>
      <c r="C878" s="30"/>
      <c r="D878" s="30"/>
      <c r="E878" s="30"/>
      <c r="F878" s="31"/>
      <c r="G878" s="31"/>
      <c r="AB878" s="2"/>
      <c r="AC878" s="2"/>
      <c r="AD878" s="2"/>
      <c r="AE878" s="2"/>
      <c r="AF878" s="2"/>
    </row>
    <row r="879" spans="1:32" s="1" customFormat="1" ht="50.1" customHeight="1" x14ac:dyDescent="0.2">
      <c r="A879" s="20"/>
      <c r="B879" s="30"/>
      <c r="C879" s="30"/>
      <c r="D879" s="30"/>
      <c r="E879" s="30"/>
      <c r="F879" s="31"/>
      <c r="G879" s="31"/>
      <c r="AB879" s="2"/>
      <c r="AC879" s="2"/>
      <c r="AD879" s="2"/>
      <c r="AE879" s="2"/>
      <c r="AF879" s="2"/>
    </row>
    <row r="880" spans="1:32" s="1" customFormat="1" ht="50.1" customHeight="1" x14ac:dyDescent="0.2">
      <c r="A880" s="20"/>
      <c r="B880" s="30"/>
      <c r="C880" s="30"/>
      <c r="D880" s="30"/>
      <c r="E880" s="30"/>
      <c r="F880" s="31"/>
      <c r="G880" s="31"/>
      <c r="AB880" s="2"/>
      <c r="AC880" s="2"/>
      <c r="AD880" s="2"/>
      <c r="AE880" s="2"/>
      <c r="AF880" s="2"/>
    </row>
    <row r="881" spans="1:32" s="1" customFormat="1" ht="50.1" customHeight="1" x14ac:dyDescent="0.2">
      <c r="A881" s="20"/>
      <c r="B881" s="30"/>
      <c r="C881" s="30"/>
      <c r="D881" s="30"/>
      <c r="E881" s="30"/>
      <c r="F881" s="31"/>
      <c r="G881" s="31"/>
      <c r="AB881" s="2"/>
      <c r="AC881" s="2"/>
      <c r="AD881" s="2"/>
      <c r="AE881" s="2"/>
      <c r="AF881" s="2"/>
    </row>
    <row r="882" spans="1:32" s="1" customFormat="1" ht="50.1" customHeight="1" x14ac:dyDescent="0.2">
      <c r="A882" s="20"/>
      <c r="B882" s="30"/>
      <c r="C882" s="30"/>
      <c r="D882" s="30"/>
      <c r="E882" s="30"/>
      <c r="F882" s="31"/>
      <c r="G882" s="31"/>
      <c r="AB882" s="2"/>
      <c r="AC882" s="2"/>
      <c r="AD882" s="2"/>
      <c r="AE882" s="2"/>
      <c r="AF882" s="2"/>
    </row>
    <row r="883" spans="1:32" s="1" customFormat="1" ht="50.1" customHeight="1" x14ac:dyDescent="0.2">
      <c r="A883" s="20"/>
      <c r="B883" s="30"/>
      <c r="C883" s="30"/>
      <c r="D883" s="30"/>
      <c r="E883" s="30"/>
      <c r="F883" s="31"/>
      <c r="G883" s="31"/>
      <c r="AB883" s="2"/>
      <c r="AC883" s="2"/>
      <c r="AD883" s="2"/>
      <c r="AE883" s="2"/>
      <c r="AF883" s="2"/>
    </row>
    <row r="884" spans="1:32" s="1" customFormat="1" ht="50.1" customHeight="1" x14ac:dyDescent="0.2">
      <c r="A884" s="20"/>
      <c r="B884" s="30"/>
      <c r="C884" s="30"/>
      <c r="D884" s="30"/>
      <c r="E884" s="30"/>
      <c r="F884" s="31"/>
      <c r="G884" s="31"/>
      <c r="AB884" s="2"/>
      <c r="AC884" s="2"/>
      <c r="AD884" s="2"/>
      <c r="AE884" s="2"/>
      <c r="AF884" s="2"/>
    </row>
    <row r="885" spans="1:32" s="1" customFormat="1" ht="50.1" customHeight="1" x14ac:dyDescent="0.2">
      <c r="A885" s="20"/>
      <c r="B885" s="30"/>
      <c r="C885" s="30"/>
      <c r="D885" s="30"/>
      <c r="E885" s="30"/>
      <c r="F885" s="31"/>
      <c r="G885" s="31"/>
      <c r="AB885" s="2"/>
      <c r="AC885" s="2"/>
      <c r="AD885" s="2"/>
      <c r="AE885" s="2"/>
      <c r="AF885" s="2"/>
    </row>
    <row r="886" spans="1:32" s="1" customFormat="1" ht="50.1" customHeight="1" x14ac:dyDescent="0.2">
      <c r="A886" s="20"/>
      <c r="B886" s="30"/>
      <c r="C886" s="30"/>
      <c r="D886" s="30"/>
      <c r="E886" s="30"/>
      <c r="F886" s="31"/>
      <c r="G886" s="31"/>
      <c r="AB886" s="2"/>
      <c r="AC886" s="2"/>
      <c r="AD886" s="2"/>
      <c r="AE886" s="2"/>
      <c r="AF886" s="2"/>
    </row>
    <row r="887" spans="1:32" s="1" customFormat="1" ht="50.1" customHeight="1" x14ac:dyDescent="0.2">
      <c r="A887" s="20"/>
      <c r="B887" s="30"/>
      <c r="C887" s="30"/>
      <c r="D887" s="30"/>
      <c r="E887" s="30"/>
      <c r="F887" s="31"/>
      <c r="G887" s="31"/>
      <c r="AB887" s="2"/>
      <c r="AC887" s="2"/>
      <c r="AD887" s="2"/>
      <c r="AE887" s="2"/>
      <c r="AF887" s="2"/>
    </row>
    <row r="888" spans="1:32" s="1" customFormat="1" ht="50.1" customHeight="1" x14ac:dyDescent="0.2">
      <c r="A888" s="20"/>
      <c r="B888" s="30"/>
      <c r="C888" s="30"/>
      <c r="D888" s="30"/>
      <c r="E888" s="30"/>
      <c r="F888" s="31"/>
      <c r="G888" s="31"/>
      <c r="AB888" s="2"/>
      <c r="AC888" s="2"/>
      <c r="AD888" s="2"/>
      <c r="AE888" s="2"/>
      <c r="AF888" s="2"/>
    </row>
    <row r="889" spans="1:32" s="1" customFormat="1" ht="50.1" customHeight="1" x14ac:dyDescent="0.2">
      <c r="A889" s="20"/>
      <c r="B889" s="30"/>
      <c r="C889" s="30"/>
      <c r="D889" s="30"/>
      <c r="E889" s="30"/>
      <c r="F889" s="31"/>
      <c r="G889" s="31"/>
      <c r="AB889" s="2"/>
      <c r="AC889" s="2"/>
      <c r="AD889" s="2"/>
      <c r="AE889" s="2"/>
      <c r="AF889" s="2"/>
    </row>
    <row r="890" spans="1:32" s="1" customFormat="1" ht="50.1" customHeight="1" x14ac:dyDescent="0.2">
      <c r="A890" s="20"/>
      <c r="B890" s="30"/>
      <c r="C890" s="30"/>
      <c r="D890" s="30"/>
      <c r="E890" s="30"/>
      <c r="F890" s="31"/>
      <c r="G890" s="31"/>
      <c r="AB890" s="2"/>
      <c r="AC890" s="2"/>
      <c r="AD890" s="2"/>
      <c r="AE890" s="2"/>
      <c r="AF890" s="2"/>
    </row>
    <row r="891" spans="1:32" s="1" customFormat="1" ht="50.1" customHeight="1" x14ac:dyDescent="0.2">
      <c r="A891" s="20"/>
      <c r="B891" s="30"/>
      <c r="C891" s="30"/>
      <c r="D891" s="30"/>
      <c r="E891" s="30"/>
      <c r="F891" s="31"/>
      <c r="G891" s="31"/>
      <c r="AB891" s="2"/>
      <c r="AC891" s="2"/>
      <c r="AD891" s="2"/>
      <c r="AE891" s="2"/>
      <c r="AF891" s="2"/>
    </row>
    <row r="892" spans="1:32" s="1" customFormat="1" ht="50.1" customHeight="1" x14ac:dyDescent="0.2">
      <c r="A892" s="20"/>
      <c r="B892" s="30"/>
      <c r="C892" s="30"/>
      <c r="D892" s="30"/>
      <c r="E892" s="30"/>
      <c r="F892" s="31"/>
      <c r="G892" s="31"/>
      <c r="AB892" s="2"/>
      <c r="AC892" s="2"/>
      <c r="AD892" s="2"/>
      <c r="AE892" s="2"/>
      <c r="AF892" s="2"/>
    </row>
    <row r="893" spans="1:32" s="1" customFormat="1" ht="50.1" customHeight="1" x14ac:dyDescent="0.2">
      <c r="A893" s="20"/>
      <c r="B893" s="30"/>
      <c r="C893" s="30"/>
      <c r="D893" s="30"/>
      <c r="E893" s="30"/>
      <c r="F893" s="31"/>
      <c r="G893" s="31"/>
      <c r="AB893" s="2"/>
      <c r="AC893" s="2"/>
      <c r="AD893" s="2"/>
      <c r="AE893" s="2"/>
      <c r="AF893" s="2"/>
    </row>
    <row r="894" spans="1:32" s="1" customFormat="1" ht="50.1" customHeight="1" x14ac:dyDescent="0.2">
      <c r="A894" s="20"/>
      <c r="B894" s="30"/>
      <c r="C894" s="30"/>
      <c r="D894" s="30"/>
      <c r="E894" s="30"/>
      <c r="F894" s="31"/>
      <c r="G894" s="31"/>
      <c r="AB894" s="2"/>
      <c r="AC894" s="2"/>
      <c r="AD894" s="2"/>
      <c r="AE894" s="2"/>
      <c r="AF894" s="2"/>
    </row>
    <row r="895" spans="1:32" s="1" customFormat="1" ht="50.1" customHeight="1" x14ac:dyDescent="0.2">
      <c r="A895" s="20"/>
      <c r="B895" s="30"/>
      <c r="C895" s="30"/>
      <c r="D895" s="30"/>
      <c r="E895" s="30"/>
      <c r="F895" s="31"/>
      <c r="G895" s="31"/>
      <c r="AB895" s="2"/>
      <c r="AC895" s="2"/>
      <c r="AD895" s="2"/>
      <c r="AE895" s="2"/>
      <c r="AF895" s="2"/>
    </row>
    <row r="896" spans="1:32" s="1" customFormat="1" ht="50.1" customHeight="1" x14ac:dyDescent="0.2">
      <c r="A896" s="20"/>
      <c r="B896" s="30"/>
      <c r="C896" s="30"/>
      <c r="D896" s="30"/>
      <c r="E896" s="30"/>
      <c r="F896" s="31"/>
      <c r="G896" s="31"/>
      <c r="AB896" s="2"/>
      <c r="AC896" s="2"/>
      <c r="AD896" s="2"/>
      <c r="AE896" s="2"/>
      <c r="AF896" s="2"/>
    </row>
    <row r="897" spans="1:32" s="1" customFormat="1" ht="50.1" customHeight="1" x14ac:dyDescent="0.2">
      <c r="A897" s="20"/>
      <c r="B897" s="30"/>
      <c r="C897" s="30"/>
      <c r="D897" s="30"/>
      <c r="E897" s="30"/>
      <c r="F897" s="31"/>
      <c r="G897" s="31"/>
      <c r="AB897" s="2"/>
      <c r="AC897" s="2"/>
      <c r="AD897" s="2"/>
      <c r="AE897" s="2"/>
      <c r="AF897" s="2"/>
    </row>
    <row r="898" spans="1:32" s="1" customFormat="1" ht="50.1" customHeight="1" x14ac:dyDescent="0.2">
      <c r="A898" s="20"/>
      <c r="B898" s="30"/>
      <c r="C898" s="30"/>
      <c r="D898" s="30"/>
      <c r="E898" s="30"/>
      <c r="F898" s="31"/>
      <c r="G898" s="31"/>
      <c r="AB898" s="2"/>
      <c r="AC898" s="2"/>
      <c r="AD898" s="2"/>
      <c r="AE898" s="2"/>
      <c r="AF898" s="2"/>
    </row>
    <row r="899" spans="1:32" s="1" customFormat="1" ht="50.1" customHeight="1" x14ac:dyDescent="0.2">
      <c r="A899" s="20"/>
      <c r="B899" s="30"/>
      <c r="C899" s="30"/>
      <c r="D899" s="30"/>
      <c r="E899" s="30"/>
      <c r="F899" s="31"/>
      <c r="G899" s="31"/>
      <c r="AB899" s="2"/>
      <c r="AC899" s="2"/>
      <c r="AD899" s="2"/>
      <c r="AE899" s="2"/>
      <c r="AF899" s="2"/>
    </row>
    <row r="900" spans="1:32" s="1" customFormat="1" ht="50.1" customHeight="1" x14ac:dyDescent="0.2">
      <c r="A900" s="20"/>
      <c r="B900" s="30"/>
      <c r="C900" s="30"/>
      <c r="D900" s="30"/>
      <c r="E900" s="30"/>
      <c r="F900" s="31"/>
      <c r="G900" s="31"/>
      <c r="AB900" s="2"/>
      <c r="AC900" s="2"/>
      <c r="AD900" s="2"/>
      <c r="AE900" s="2"/>
      <c r="AF900" s="2"/>
    </row>
    <row r="901" spans="1:32" s="1" customFormat="1" ht="50.1" customHeight="1" x14ac:dyDescent="0.2">
      <c r="A901" s="20"/>
      <c r="B901" s="30"/>
      <c r="C901" s="30"/>
      <c r="D901" s="30"/>
      <c r="E901" s="30"/>
      <c r="F901" s="31"/>
      <c r="G901" s="31"/>
      <c r="AB901" s="2"/>
      <c r="AC901" s="2"/>
      <c r="AD901" s="2"/>
      <c r="AE901" s="2"/>
      <c r="AF901" s="2"/>
    </row>
    <row r="902" spans="1:32" s="1" customFormat="1" ht="50.1" customHeight="1" x14ac:dyDescent="0.2">
      <c r="A902" s="20"/>
      <c r="B902" s="30"/>
      <c r="C902" s="30"/>
      <c r="D902" s="30"/>
      <c r="E902" s="30"/>
      <c r="F902" s="31"/>
      <c r="G902" s="31"/>
      <c r="AB902" s="2"/>
      <c r="AC902" s="2"/>
      <c r="AD902" s="2"/>
      <c r="AE902" s="2"/>
      <c r="AF902" s="2"/>
    </row>
    <row r="903" spans="1:32" s="1" customFormat="1" ht="50.1" customHeight="1" x14ac:dyDescent="0.2">
      <c r="A903" s="20"/>
      <c r="B903" s="30"/>
      <c r="C903" s="30"/>
      <c r="D903" s="30"/>
      <c r="E903" s="30"/>
      <c r="F903" s="31"/>
      <c r="G903" s="31"/>
      <c r="AB903" s="2"/>
      <c r="AC903" s="2"/>
      <c r="AD903" s="2"/>
      <c r="AE903" s="2"/>
      <c r="AF903" s="2"/>
    </row>
    <row r="904" spans="1:32" s="1" customFormat="1" ht="50.1" customHeight="1" x14ac:dyDescent="0.2">
      <c r="A904" s="20"/>
      <c r="B904" s="30"/>
      <c r="C904" s="30"/>
      <c r="D904" s="30"/>
      <c r="E904" s="30"/>
      <c r="F904" s="31"/>
      <c r="G904" s="31"/>
      <c r="AB904" s="2"/>
      <c r="AC904" s="2"/>
      <c r="AD904" s="2"/>
      <c r="AE904" s="2"/>
      <c r="AF904" s="2"/>
    </row>
    <row r="905" spans="1:32" s="1" customFormat="1" ht="50.1" customHeight="1" x14ac:dyDescent="0.2">
      <c r="A905" s="20"/>
      <c r="B905" s="30"/>
      <c r="C905" s="30"/>
      <c r="D905" s="30"/>
      <c r="E905" s="30"/>
      <c r="F905" s="31"/>
      <c r="G905" s="31"/>
      <c r="AB905" s="2"/>
      <c r="AC905" s="2"/>
      <c r="AD905" s="2"/>
      <c r="AE905" s="2"/>
      <c r="AF905" s="2"/>
    </row>
    <row r="906" spans="1:32" s="1" customFormat="1" ht="50.1" customHeight="1" x14ac:dyDescent="0.2">
      <c r="A906" s="20"/>
      <c r="B906" s="30"/>
      <c r="C906" s="30"/>
      <c r="D906" s="30"/>
      <c r="E906" s="30"/>
      <c r="F906" s="31"/>
      <c r="G906" s="31"/>
      <c r="AB906" s="2"/>
      <c r="AC906" s="2"/>
      <c r="AD906" s="2"/>
      <c r="AE906" s="2"/>
      <c r="AF906" s="2"/>
    </row>
    <row r="907" spans="1:32" s="1" customFormat="1" ht="50.1" customHeight="1" x14ac:dyDescent="0.2">
      <c r="A907" s="20"/>
      <c r="B907" s="30"/>
      <c r="C907" s="30"/>
      <c r="D907" s="30"/>
      <c r="E907" s="30"/>
      <c r="F907" s="31"/>
      <c r="G907" s="31"/>
      <c r="AB907" s="2"/>
      <c r="AC907" s="2"/>
      <c r="AD907" s="2"/>
      <c r="AE907" s="2"/>
      <c r="AF907" s="2"/>
    </row>
    <row r="908" spans="1:32" s="1" customFormat="1" ht="50.1" customHeight="1" x14ac:dyDescent="0.2">
      <c r="A908" s="20"/>
      <c r="B908" s="30"/>
      <c r="C908" s="30"/>
      <c r="D908" s="30"/>
      <c r="E908" s="30"/>
      <c r="F908" s="31"/>
      <c r="G908" s="31"/>
      <c r="AB908" s="2"/>
      <c r="AC908" s="2"/>
      <c r="AD908" s="2"/>
      <c r="AE908" s="2"/>
      <c r="AF908" s="2"/>
    </row>
    <row r="909" spans="1:32" s="1" customFormat="1" ht="50.1" customHeight="1" x14ac:dyDescent="0.2">
      <c r="A909" s="20"/>
      <c r="B909" s="30"/>
      <c r="C909" s="30"/>
      <c r="D909" s="30"/>
      <c r="E909" s="30"/>
      <c r="F909" s="31"/>
      <c r="G909" s="31"/>
      <c r="AB909" s="2"/>
      <c r="AC909" s="2"/>
      <c r="AD909" s="2"/>
      <c r="AE909" s="2"/>
      <c r="AF909" s="2"/>
    </row>
    <row r="910" spans="1:32" s="1" customFormat="1" ht="50.1" customHeight="1" x14ac:dyDescent="0.2">
      <c r="A910" s="20"/>
      <c r="B910" s="30"/>
      <c r="C910" s="30"/>
      <c r="D910" s="30"/>
      <c r="E910" s="30"/>
      <c r="F910" s="31"/>
      <c r="G910" s="31"/>
      <c r="AB910" s="2"/>
      <c r="AC910" s="2"/>
      <c r="AD910" s="2"/>
      <c r="AE910" s="2"/>
      <c r="AF910" s="2"/>
    </row>
    <row r="911" spans="1:32" s="1" customFormat="1" ht="50.1" customHeight="1" x14ac:dyDescent="0.2">
      <c r="A911" s="20"/>
      <c r="B911" s="30"/>
      <c r="C911" s="30"/>
      <c r="D911" s="30"/>
      <c r="E911" s="30"/>
      <c r="F911" s="31"/>
      <c r="G911" s="31"/>
      <c r="AB911" s="2"/>
      <c r="AC911" s="2"/>
      <c r="AD911" s="2"/>
      <c r="AE911" s="2"/>
      <c r="AF911" s="2"/>
    </row>
    <row r="912" spans="1:32" s="1" customFormat="1" ht="50.1" customHeight="1" x14ac:dyDescent="0.2">
      <c r="A912" s="20"/>
      <c r="B912" s="30"/>
      <c r="C912" s="30"/>
      <c r="D912" s="30"/>
      <c r="E912" s="30"/>
      <c r="F912" s="31"/>
      <c r="G912" s="31"/>
      <c r="AB912" s="2"/>
      <c r="AC912" s="2"/>
      <c r="AD912" s="2"/>
      <c r="AE912" s="2"/>
      <c r="AF912" s="2"/>
    </row>
    <row r="913" spans="1:32" s="1" customFormat="1" ht="50.1" customHeight="1" x14ac:dyDescent="0.2">
      <c r="A913" s="20"/>
      <c r="B913" s="30"/>
      <c r="C913" s="30"/>
      <c r="D913" s="30"/>
      <c r="E913" s="30"/>
      <c r="F913" s="31"/>
      <c r="G913" s="31"/>
      <c r="AB913" s="2"/>
      <c r="AC913" s="2"/>
      <c r="AD913" s="2"/>
      <c r="AE913" s="2"/>
      <c r="AF913" s="2"/>
    </row>
    <row r="914" spans="1:32" s="1" customFormat="1" ht="50.1" customHeight="1" x14ac:dyDescent="0.2">
      <c r="A914" s="20"/>
      <c r="B914" s="30"/>
      <c r="C914" s="30"/>
      <c r="D914" s="30"/>
      <c r="E914" s="30"/>
      <c r="F914" s="31"/>
      <c r="G914" s="31"/>
      <c r="AB914" s="2"/>
      <c r="AC914" s="2"/>
      <c r="AD914" s="2"/>
      <c r="AE914" s="2"/>
      <c r="AF914" s="2"/>
    </row>
    <row r="915" spans="1:32" s="1" customFormat="1" ht="50.1" customHeight="1" x14ac:dyDescent="0.2">
      <c r="A915" s="20"/>
      <c r="B915" s="30"/>
      <c r="C915" s="30"/>
      <c r="D915" s="30"/>
      <c r="E915" s="30"/>
      <c r="F915" s="31"/>
      <c r="G915" s="31"/>
      <c r="AB915" s="2"/>
      <c r="AC915" s="2"/>
      <c r="AD915" s="2"/>
      <c r="AE915" s="2"/>
      <c r="AF915" s="2"/>
    </row>
    <row r="916" spans="1:32" s="1" customFormat="1" ht="50.1" customHeight="1" x14ac:dyDescent="0.2">
      <c r="A916" s="20"/>
      <c r="B916" s="30"/>
      <c r="C916" s="30"/>
      <c r="D916" s="30"/>
      <c r="E916" s="30"/>
      <c r="F916" s="31"/>
      <c r="G916" s="31"/>
      <c r="AB916" s="2"/>
      <c r="AC916" s="2"/>
      <c r="AD916" s="2"/>
      <c r="AE916" s="2"/>
      <c r="AF916" s="2"/>
    </row>
    <row r="917" spans="1:32" s="1" customFormat="1" ht="50.1" customHeight="1" x14ac:dyDescent="0.2">
      <c r="A917" s="20"/>
      <c r="B917" s="30"/>
      <c r="C917" s="30"/>
      <c r="D917" s="30"/>
      <c r="E917" s="30"/>
      <c r="F917" s="31"/>
      <c r="G917" s="31"/>
      <c r="AB917" s="2"/>
      <c r="AC917" s="2"/>
      <c r="AD917" s="2"/>
      <c r="AE917" s="2"/>
      <c r="AF917" s="2"/>
    </row>
    <row r="918" spans="1:32" s="1" customFormat="1" ht="50.1" customHeight="1" x14ac:dyDescent="0.2">
      <c r="A918" s="20"/>
      <c r="B918" s="30"/>
      <c r="C918" s="30"/>
      <c r="D918" s="30"/>
      <c r="E918" s="30"/>
      <c r="F918" s="31"/>
      <c r="G918" s="31"/>
      <c r="AB918" s="2"/>
      <c r="AC918" s="2"/>
      <c r="AD918" s="2"/>
      <c r="AE918" s="2"/>
      <c r="AF918" s="2"/>
    </row>
    <row r="919" spans="1:32" s="1" customFormat="1" ht="50.1" customHeight="1" x14ac:dyDescent="0.2">
      <c r="A919" s="20"/>
      <c r="B919" s="30"/>
      <c r="C919" s="30"/>
      <c r="D919" s="30"/>
      <c r="E919" s="30"/>
      <c r="F919" s="31"/>
      <c r="G919" s="31"/>
      <c r="AB919" s="2"/>
      <c r="AC919" s="2"/>
      <c r="AD919" s="2"/>
      <c r="AE919" s="2"/>
      <c r="AF919" s="2"/>
    </row>
    <row r="920" spans="1:32" s="1" customFormat="1" ht="50.1" customHeight="1" x14ac:dyDescent="0.2">
      <c r="A920" s="20"/>
      <c r="B920" s="30"/>
      <c r="C920" s="30"/>
      <c r="D920" s="30"/>
      <c r="E920" s="30"/>
      <c r="F920" s="31"/>
      <c r="G920" s="31"/>
      <c r="AB920" s="2"/>
      <c r="AC920" s="2"/>
      <c r="AD920" s="2"/>
      <c r="AE920" s="2"/>
      <c r="AF920" s="2"/>
    </row>
    <row r="921" spans="1:32" s="1" customFormat="1" ht="50.1" customHeight="1" x14ac:dyDescent="0.2">
      <c r="A921" s="20"/>
      <c r="B921" s="30"/>
      <c r="C921" s="30"/>
      <c r="D921" s="30"/>
      <c r="E921" s="30"/>
      <c r="F921" s="31"/>
      <c r="G921" s="31"/>
      <c r="AB921" s="2"/>
      <c r="AC921" s="2"/>
      <c r="AD921" s="2"/>
      <c r="AE921" s="2"/>
      <c r="AF921" s="2"/>
    </row>
    <row r="922" spans="1:32" s="1" customFormat="1" ht="50.1" customHeight="1" x14ac:dyDescent="0.2">
      <c r="A922" s="20"/>
      <c r="B922" s="30"/>
      <c r="C922" s="30"/>
      <c r="D922" s="30"/>
      <c r="E922" s="30"/>
      <c r="F922" s="31"/>
      <c r="G922" s="31"/>
      <c r="AB922" s="2"/>
      <c r="AC922" s="2"/>
      <c r="AD922" s="2"/>
      <c r="AE922" s="2"/>
      <c r="AF922" s="2"/>
    </row>
    <row r="923" spans="1:32" s="1" customFormat="1" ht="50.1" customHeight="1" x14ac:dyDescent="0.2">
      <c r="A923" s="20"/>
      <c r="B923" s="30"/>
      <c r="C923" s="30"/>
      <c r="D923" s="30"/>
      <c r="E923" s="30"/>
      <c r="F923" s="31"/>
      <c r="G923" s="31"/>
      <c r="AB923" s="2"/>
      <c r="AC923" s="2"/>
      <c r="AD923" s="2"/>
      <c r="AE923" s="2"/>
      <c r="AF923" s="2"/>
    </row>
    <row r="924" spans="1:32" s="1" customFormat="1" ht="50.1" customHeight="1" x14ac:dyDescent="0.2">
      <c r="A924" s="20"/>
      <c r="B924" s="30"/>
      <c r="C924" s="30"/>
      <c r="D924" s="30"/>
      <c r="E924" s="30"/>
      <c r="F924" s="31"/>
      <c r="G924" s="31"/>
      <c r="AB924" s="2"/>
      <c r="AC924" s="2"/>
      <c r="AD924" s="2"/>
      <c r="AE924" s="2"/>
      <c r="AF924" s="2"/>
    </row>
    <row r="925" spans="1:32" s="1" customFormat="1" ht="50.1" customHeight="1" x14ac:dyDescent="0.2">
      <c r="A925" s="20"/>
      <c r="B925" s="30"/>
      <c r="C925" s="30"/>
      <c r="D925" s="30"/>
      <c r="E925" s="30"/>
      <c r="F925" s="31"/>
      <c r="G925" s="31"/>
      <c r="AB925" s="2"/>
      <c r="AC925" s="2"/>
      <c r="AD925" s="2"/>
      <c r="AE925" s="2"/>
      <c r="AF925" s="2"/>
    </row>
    <row r="926" spans="1:32" s="1" customFormat="1" ht="50.1" customHeight="1" x14ac:dyDescent="0.2">
      <c r="A926" s="20"/>
      <c r="B926" s="30"/>
      <c r="C926" s="30"/>
      <c r="D926" s="30"/>
      <c r="E926" s="30"/>
      <c r="F926" s="31"/>
      <c r="G926" s="31"/>
      <c r="AB926" s="2"/>
      <c r="AC926" s="2"/>
      <c r="AD926" s="2"/>
      <c r="AE926" s="2"/>
      <c r="AF926" s="2"/>
    </row>
    <row r="927" spans="1:32" s="1" customFormat="1" ht="50.1" customHeight="1" x14ac:dyDescent="0.2">
      <c r="A927" s="20"/>
      <c r="B927" s="30"/>
      <c r="C927" s="30"/>
      <c r="D927" s="30"/>
      <c r="E927" s="30"/>
      <c r="F927" s="31"/>
      <c r="G927" s="31"/>
      <c r="AB927" s="2"/>
      <c r="AC927" s="2"/>
      <c r="AD927" s="2"/>
      <c r="AE927" s="2"/>
      <c r="AF927" s="2"/>
    </row>
    <row r="928" spans="1:32" s="1" customFormat="1" ht="50.1" customHeight="1" x14ac:dyDescent="0.2">
      <c r="A928" s="20"/>
      <c r="B928" s="30"/>
      <c r="C928" s="30"/>
      <c r="D928" s="30"/>
      <c r="E928" s="30"/>
      <c r="F928" s="31"/>
      <c r="G928" s="31"/>
      <c r="AB928" s="2"/>
      <c r="AC928" s="2"/>
      <c r="AD928" s="2"/>
      <c r="AE928" s="2"/>
      <c r="AF928" s="2"/>
    </row>
    <row r="929" spans="1:32" s="1" customFormat="1" ht="50.1" customHeight="1" x14ac:dyDescent="0.2">
      <c r="A929" s="20"/>
      <c r="B929" s="30"/>
      <c r="C929" s="30"/>
      <c r="D929" s="30"/>
      <c r="E929" s="30"/>
      <c r="F929" s="31"/>
      <c r="G929" s="31"/>
      <c r="AB929" s="2"/>
      <c r="AC929" s="2"/>
      <c r="AD929" s="2"/>
      <c r="AE929" s="2"/>
      <c r="AF929" s="2"/>
    </row>
    <row r="930" spans="1:32" s="1" customFormat="1" ht="50.1" customHeight="1" x14ac:dyDescent="0.2">
      <c r="A930" s="20"/>
      <c r="B930" s="30"/>
      <c r="C930" s="30"/>
      <c r="D930" s="30"/>
      <c r="E930" s="30"/>
      <c r="F930" s="31"/>
      <c r="G930" s="31"/>
      <c r="AB930" s="2"/>
      <c r="AC930" s="2"/>
      <c r="AD930" s="2"/>
      <c r="AE930" s="2"/>
      <c r="AF930" s="2"/>
    </row>
    <row r="931" spans="1:32" s="1" customFormat="1" ht="50.1" customHeight="1" x14ac:dyDescent="0.2">
      <c r="A931" s="20"/>
      <c r="B931" s="30"/>
      <c r="C931" s="30"/>
      <c r="D931" s="30"/>
      <c r="E931" s="30"/>
      <c r="F931" s="31"/>
      <c r="G931" s="31"/>
      <c r="AB931" s="2"/>
      <c r="AC931" s="2"/>
      <c r="AD931" s="2"/>
      <c r="AE931" s="2"/>
      <c r="AF931" s="2"/>
    </row>
    <row r="932" spans="1:32" s="1" customFormat="1" ht="50.1" customHeight="1" x14ac:dyDescent="0.2">
      <c r="A932" s="20"/>
      <c r="B932" s="30"/>
      <c r="C932" s="30"/>
      <c r="D932" s="30"/>
      <c r="E932" s="30"/>
      <c r="F932" s="31"/>
      <c r="G932" s="31"/>
      <c r="AB932" s="2"/>
      <c r="AC932" s="2"/>
      <c r="AD932" s="2"/>
      <c r="AE932" s="2"/>
      <c r="AF932" s="2"/>
    </row>
    <row r="933" spans="1:32" s="1" customFormat="1" ht="50.1" customHeight="1" x14ac:dyDescent="0.2">
      <c r="A933" s="20"/>
      <c r="B933" s="30"/>
      <c r="C933" s="30"/>
      <c r="D933" s="30"/>
      <c r="E933" s="30"/>
      <c r="F933" s="31"/>
      <c r="G933" s="31"/>
      <c r="AB933" s="2"/>
      <c r="AC933" s="2"/>
      <c r="AD933" s="2"/>
      <c r="AE933" s="2"/>
      <c r="AF933" s="2"/>
    </row>
    <row r="934" spans="1:32" s="1" customFormat="1" ht="50.1" customHeight="1" x14ac:dyDescent="0.2">
      <c r="A934" s="20"/>
      <c r="B934" s="30"/>
      <c r="C934" s="30"/>
      <c r="D934" s="30"/>
      <c r="E934" s="30"/>
      <c r="F934" s="31"/>
      <c r="G934" s="31"/>
      <c r="AB934" s="2"/>
      <c r="AC934" s="2"/>
      <c r="AD934" s="2"/>
      <c r="AE934" s="2"/>
      <c r="AF934" s="2"/>
    </row>
    <row r="935" spans="1:32" s="1" customFormat="1" ht="50.1" customHeight="1" x14ac:dyDescent="0.2">
      <c r="A935" s="20"/>
      <c r="B935" s="30"/>
      <c r="C935" s="30"/>
      <c r="D935" s="30"/>
      <c r="E935" s="30"/>
      <c r="F935" s="31"/>
      <c r="G935" s="31"/>
      <c r="AB935" s="2"/>
      <c r="AC935" s="2"/>
      <c r="AD935" s="2"/>
      <c r="AE935" s="2"/>
      <c r="AF935" s="2"/>
    </row>
    <row r="936" spans="1:32" s="1" customFormat="1" ht="50.1" customHeight="1" x14ac:dyDescent="0.2">
      <c r="A936" s="20"/>
      <c r="B936" s="30"/>
      <c r="C936" s="30"/>
      <c r="D936" s="30"/>
      <c r="E936" s="30"/>
      <c r="F936" s="31"/>
      <c r="G936" s="31"/>
      <c r="AB936" s="2"/>
      <c r="AC936" s="2"/>
      <c r="AD936" s="2"/>
      <c r="AE936" s="2"/>
      <c r="AF936" s="2"/>
    </row>
    <row r="937" spans="1:32" s="1" customFormat="1" ht="50.1" customHeight="1" x14ac:dyDescent="0.2">
      <c r="A937" s="20"/>
      <c r="B937" s="30"/>
      <c r="C937" s="30"/>
      <c r="D937" s="30"/>
      <c r="E937" s="30"/>
      <c r="F937" s="31"/>
      <c r="G937" s="31"/>
      <c r="AB937" s="2"/>
      <c r="AC937" s="2"/>
      <c r="AD937" s="2"/>
      <c r="AE937" s="2"/>
      <c r="AF937" s="2"/>
    </row>
    <row r="938" spans="1:32" s="1" customFormat="1" ht="50.1" customHeight="1" x14ac:dyDescent="0.2">
      <c r="A938" s="20"/>
      <c r="B938" s="30"/>
      <c r="C938" s="30"/>
      <c r="D938" s="30"/>
      <c r="E938" s="30"/>
      <c r="F938" s="31"/>
      <c r="G938" s="31"/>
      <c r="AB938" s="2"/>
      <c r="AC938" s="2"/>
      <c r="AD938" s="2"/>
      <c r="AE938" s="2"/>
      <c r="AF938" s="2"/>
    </row>
    <row r="939" spans="1:32" s="1" customFormat="1" ht="50.1" customHeight="1" x14ac:dyDescent="0.2">
      <c r="A939" s="20"/>
      <c r="B939" s="30"/>
      <c r="C939" s="30"/>
      <c r="D939" s="30"/>
      <c r="E939" s="30"/>
      <c r="F939" s="31"/>
      <c r="G939" s="31"/>
      <c r="AB939" s="2"/>
      <c r="AC939" s="2"/>
      <c r="AD939" s="2"/>
      <c r="AE939" s="2"/>
      <c r="AF939" s="2"/>
    </row>
    <row r="940" spans="1:32" s="1" customFormat="1" ht="50.1" customHeight="1" x14ac:dyDescent="0.2">
      <c r="A940" s="20"/>
      <c r="B940" s="30"/>
      <c r="C940" s="30"/>
      <c r="D940" s="30"/>
      <c r="E940" s="30"/>
      <c r="F940" s="31"/>
      <c r="G940" s="31"/>
      <c r="AB940" s="2"/>
      <c r="AC940" s="2"/>
      <c r="AD940" s="2"/>
      <c r="AE940" s="2"/>
      <c r="AF940" s="2"/>
    </row>
    <row r="941" spans="1:32" s="1" customFormat="1" ht="50.1" customHeight="1" x14ac:dyDescent="0.2">
      <c r="A941" s="20"/>
      <c r="B941" s="30"/>
      <c r="C941" s="30"/>
      <c r="D941" s="30"/>
      <c r="E941" s="30"/>
      <c r="F941" s="31"/>
      <c r="G941" s="31"/>
      <c r="AB941" s="2"/>
      <c r="AC941" s="2"/>
      <c r="AD941" s="2"/>
      <c r="AE941" s="2"/>
      <c r="AF941" s="2"/>
    </row>
    <row r="942" spans="1:32" s="1" customFormat="1" ht="50.1" customHeight="1" x14ac:dyDescent="0.2">
      <c r="A942" s="20"/>
      <c r="B942" s="30"/>
      <c r="C942" s="30"/>
      <c r="D942" s="30"/>
      <c r="E942" s="30"/>
      <c r="F942" s="31"/>
      <c r="G942" s="31"/>
      <c r="AB942" s="2"/>
      <c r="AC942" s="2"/>
      <c r="AD942" s="2"/>
      <c r="AE942" s="2"/>
      <c r="AF942" s="2"/>
    </row>
    <row r="943" spans="1:32" s="1" customFormat="1" ht="50.1" customHeight="1" x14ac:dyDescent="0.2">
      <c r="A943" s="20"/>
      <c r="B943" s="30"/>
      <c r="C943" s="30"/>
      <c r="D943" s="30"/>
      <c r="E943" s="30"/>
      <c r="F943" s="31"/>
      <c r="G943" s="31"/>
      <c r="AB943" s="2"/>
      <c r="AC943" s="2"/>
      <c r="AD943" s="2"/>
      <c r="AE943" s="2"/>
      <c r="AF943" s="2"/>
    </row>
    <row r="944" spans="1:32" s="1" customFormat="1" ht="50.1" customHeight="1" x14ac:dyDescent="0.2">
      <c r="A944" s="20"/>
      <c r="B944" s="30"/>
      <c r="C944" s="30"/>
      <c r="D944" s="30"/>
      <c r="E944" s="30"/>
      <c r="F944" s="31"/>
      <c r="G944" s="31"/>
      <c r="AB944" s="2"/>
      <c r="AC944" s="2"/>
      <c r="AD944" s="2"/>
      <c r="AE944" s="2"/>
      <c r="AF944" s="2"/>
    </row>
    <row r="945" spans="1:32" s="1" customFormat="1" ht="50.1" customHeight="1" x14ac:dyDescent="0.2">
      <c r="A945" s="20"/>
      <c r="B945" s="30"/>
      <c r="C945" s="30"/>
      <c r="D945" s="30"/>
      <c r="E945" s="30"/>
      <c r="F945" s="31"/>
      <c r="G945" s="31"/>
      <c r="AB945" s="2"/>
      <c r="AC945" s="2"/>
      <c r="AD945" s="2"/>
      <c r="AE945" s="2"/>
      <c r="AF945" s="2"/>
    </row>
    <row r="946" spans="1:32" s="1" customFormat="1" ht="50.1" customHeight="1" x14ac:dyDescent="0.2">
      <c r="A946" s="20"/>
      <c r="B946" s="30"/>
      <c r="C946" s="30"/>
      <c r="D946" s="30"/>
      <c r="E946" s="30"/>
      <c r="F946" s="31"/>
      <c r="G946" s="31"/>
      <c r="AB946" s="2"/>
      <c r="AC946" s="2"/>
      <c r="AD946" s="2"/>
      <c r="AE946" s="2"/>
      <c r="AF946" s="2"/>
    </row>
    <row r="947" spans="1:32" s="1" customFormat="1" ht="50.1" customHeight="1" x14ac:dyDescent="0.2">
      <c r="A947" s="20"/>
      <c r="B947" s="30"/>
      <c r="C947" s="30"/>
      <c r="D947" s="30"/>
      <c r="E947" s="30"/>
      <c r="F947" s="31"/>
      <c r="G947" s="31"/>
      <c r="AB947" s="2"/>
      <c r="AC947" s="2"/>
      <c r="AD947" s="2"/>
      <c r="AE947" s="2"/>
      <c r="AF947" s="2"/>
    </row>
    <row r="948" spans="1:32" s="1" customFormat="1" ht="50.1" customHeight="1" x14ac:dyDescent="0.2">
      <c r="A948" s="20"/>
      <c r="B948" s="30"/>
      <c r="C948" s="30"/>
      <c r="D948" s="30"/>
      <c r="E948" s="30"/>
      <c r="F948" s="31"/>
      <c r="G948" s="31"/>
      <c r="AB948" s="2"/>
      <c r="AC948" s="2"/>
      <c r="AD948" s="2"/>
      <c r="AE948" s="2"/>
      <c r="AF948" s="2"/>
    </row>
    <row r="949" spans="1:32" s="1" customFormat="1" ht="50.1" customHeight="1" x14ac:dyDescent="0.2">
      <c r="A949" s="20"/>
      <c r="B949" s="30"/>
      <c r="C949" s="30"/>
      <c r="D949" s="30"/>
      <c r="E949" s="30"/>
      <c r="F949" s="31"/>
      <c r="G949" s="31"/>
      <c r="AB949" s="2"/>
      <c r="AC949" s="2"/>
      <c r="AD949" s="2"/>
      <c r="AE949" s="2"/>
      <c r="AF949" s="2"/>
    </row>
    <row r="950" spans="1:32" s="1" customFormat="1" ht="50.1" customHeight="1" x14ac:dyDescent="0.2">
      <c r="A950" s="20"/>
      <c r="B950" s="30"/>
      <c r="C950" s="30"/>
      <c r="D950" s="30"/>
      <c r="E950" s="30"/>
      <c r="F950" s="31"/>
      <c r="G950" s="31"/>
      <c r="AB950" s="2"/>
      <c r="AC950" s="2"/>
      <c r="AD950" s="2"/>
      <c r="AE950" s="2"/>
      <c r="AF950" s="2"/>
    </row>
    <row r="951" spans="1:32" s="1" customFormat="1" ht="50.1" customHeight="1" x14ac:dyDescent="0.2">
      <c r="A951" s="20"/>
      <c r="B951" s="30"/>
      <c r="C951" s="30"/>
      <c r="D951" s="30"/>
      <c r="E951" s="30"/>
      <c r="F951" s="31"/>
      <c r="G951" s="31"/>
      <c r="AB951" s="2"/>
      <c r="AC951" s="2"/>
      <c r="AD951" s="2"/>
      <c r="AE951" s="2"/>
      <c r="AF951" s="2"/>
    </row>
    <row r="952" spans="1:32" s="1" customFormat="1" ht="50.1" customHeight="1" x14ac:dyDescent="0.2">
      <c r="A952" s="20"/>
      <c r="B952" s="30"/>
      <c r="C952" s="30"/>
      <c r="D952" s="30"/>
      <c r="E952" s="30"/>
      <c r="F952" s="31"/>
      <c r="G952" s="31"/>
      <c r="AB952" s="2"/>
      <c r="AC952" s="2"/>
      <c r="AD952" s="2"/>
      <c r="AE952" s="2"/>
      <c r="AF952" s="2"/>
    </row>
    <row r="953" spans="1:32" s="1" customFormat="1" ht="50.1" customHeight="1" x14ac:dyDescent="0.2">
      <c r="A953" s="20"/>
      <c r="B953" s="30"/>
      <c r="C953" s="30"/>
      <c r="D953" s="30"/>
      <c r="E953" s="30"/>
      <c r="F953" s="31"/>
      <c r="G953" s="31"/>
      <c r="AB953" s="2"/>
      <c r="AC953" s="2"/>
      <c r="AD953" s="2"/>
      <c r="AE953" s="2"/>
      <c r="AF953" s="2"/>
    </row>
    <row r="954" spans="1:32" s="1" customFormat="1" ht="50.1" customHeight="1" x14ac:dyDescent="0.2">
      <c r="A954" s="20"/>
      <c r="B954" s="30"/>
      <c r="C954" s="30"/>
      <c r="D954" s="30"/>
      <c r="E954" s="30"/>
      <c r="F954" s="31"/>
      <c r="G954" s="31"/>
      <c r="AB954" s="2"/>
      <c r="AC954" s="2"/>
      <c r="AD954" s="2"/>
      <c r="AE954" s="2"/>
      <c r="AF954" s="2"/>
    </row>
    <row r="955" spans="1:32" s="1" customFormat="1" ht="50.1" customHeight="1" x14ac:dyDescent="0.2">
      <c r="A955" s="20"/>
      <c r="B955" s="30"/>
      <c r="C955" s="30"/>
      <c r="D955" s="30"/>
      <c r="E955" s="30"/>
      <c r="F955" s="31"/>
      <c r="G955" s="31"/>
      <c r="AB955" s="2"/>
      <c r="AC955" s="2"/>
      <c r="AD955" s="2"/>
      <c r="AE955" s="2"/>
      <c r="AF955" s="2"/>
    </row>
    <row r="956" spans="1:32" s="1" customFormat="1" ht="50.1" customHeight="1" x14ac:dyDescent="0.2">
      <c r="A956" s="20"/>
      <c r="B956" s="30"/>
      <c r="C956" s="30"/>
      <c r="D956" s="30"/>
      <c r="E956" s="30"/>
      <c r="F956" s="31"/>
      <c r="G956" s="31"/>
      <c r="AB956" s="2"/>
      <c r="AC956" s="2"/>
      <c r="AD956" s="2"/>
      <c r="AE956" s="2"/>
      <c r="AF956" s="2"/>
    </row>
    <row r="957" spans="1:32" s="1" customFormat="1" ht="50.1" customHeight="1" x14ac:dyDescent="0.2">
      <c r="A957" s="20"/>
      <c r="B957" s="30"/>
      <c r="C957" s="30"/>
      <c r="D957" s="30"/>
      <c r="E957" s="30"/>
      <c r="F957" s="31"/>
      <c r="G957" s="31"/>
      <c r="AB957" s="2"/>
      <c r="AC957" s="2"/>
      <c r="AD957" s="2"/>
      <c r="AE957" s="2"/>
      <c r="AF957" s="2"/>
    </row>
    <row r="958" spans="1:32" s="1" customFormat="1" ht="50.1" customHeight="1" x14ac:dyDescent="0.2">
      <c r="A958" s="20"/>
      <c r="B958" s="30"/>
      <c r="C958" s="30"/>
      <c r="D958" s="30"/>
      <c r="E958" s="30"/>
      <c r="F958" s="31"/>
      <c r="G958" s="31"/>
      <c r="AB958" s="2"/>
      <c r="AC958" s="2"/>
      <c r="AD958" s="2"/>
      <c r="AE958" s="2"/>
      <c r="AF958" s="2"/>
    </row>
    <row r="959" spans="1:32" s="1" customFormat="1" ht="50.1" customHeight="1" x14ac:dyDescent="0.2">
      <c r="A959" s="20"/>
      <c r="B959" s="30"/>
      <c r="C959" s="30"/>
      <c r="D959" s="30"/>
      <c r="E959" s="30"/>
      <c r="F959" s="31"/>
      <c r="G959" s="31"/>
      <c r="AB959" s="2"/>
      <c r="AC959" s="2"/>
      <c r="AD959" s="2"/>
      <c r="AE959" s="2"/>
      <c r="AF959" s="2"/>
    </row>
    <row r="960" spans="1:32" s="1" customFormat="1" ht="50.1" customHeight="1" x14ac:dyDescent="0.2">
      <c r="A960" s="20"/>
      <c r="B960" s="30"/>
      <c r="C960" s="30"/>
      <c r="D960" s="30"/>
      <c r="E960" s="30"/>
      <c r="F960" s="31"/>
      <c r="G960" s="31"/>
      <c r="AB960" s="2"/>
      <c r="AC960" s="2"/>
      <c r="AD960" s="2"/>
      <c r="AE960" s="2"/>
      <c r="AF960" s="2"/>
    </row>
    <row r="961" spans="1:32" s="1" customFormat="1" ht="50.1" customHeight="1" x14ac:dyDescent="0.2">
      <c r="A961" s="20"/>
      <c r="B961" s="30"/>
      <c r="C961" s="30"/>
      <c r="D961" s="30"/>
      <c r="E961" s="30"/>
      <c r="F961" s="31"/>
      <c r="G961" s="31"/>
      <c r="AB961" s="2"/>
      <c r="AC961" s="2"/>
      <c r="AD961" s="2"/>
      <c r="AE961" s="2"/>
      <c r="AF961" s="2"/>
    </row>
    <row r="962" spans="1:32" s="1" customFormat="1" ht="50.1" customHeight="1" x14ac:dyDescent="0.2">
      <c r="A962" s="20"/>
      <c r="B962" s="30"/>
      <c r="C962" s="30"/>
      <c r="D962" s="30"/>
      <c r="E962" s="30"/>
      <c r="F962" s="31"/>
      <c r="G962" s="31"/>
      <c r="AB962" s="2"/>
      <c r="AC962" s="2"/>
      <c r="AD962" s="2"/>
      <c r="AE962" s="2"/>
      <c r="AF962" s="2"/>
    </row>
    <row r="963" spans="1:32" s="1" customFormat="1" ht="50.1" customHeight="1" x14ac:dyDescent="0.2">
      <c r="A963" s="20"/>
      <c r="B963" s="30"/>
      <c r="C963" s="30"/>
      <c r="D963" s="30"/>
      <c r="E963" s="30"/>
      <c r="F963" s="31"/>
      <c r="G963" s="31"/>
      <c r="AB963" s="2"/>
      <c r="AC963" s="2"/>
      <c r="AD963" s="2"/>
      <c r="AE963" s="2"/>
      <c r="AF963" s="2"/>
    </row>
    <row r="964" spans="1:32" s="1" customFormat="1" ht="50.1" customHeight="1" x14ac:dyDescent="0.2">
      <c r="A964" s="20"/>
      <c r="B964" s="30"/>
      <c r="C964" s="30"/>
      <c r="D964" s="30"/>
      <c r="E964" s="30"/>
      <c r="F964" s="31"/>
      <c r="G964" s="31"/>
      <c r="AB964" s="2"/>
      <c r="AC964" s="2"/>
      <c r="AD964" s="2"/>
      <c r="AE964" s="2"/>
      <c r="AF964" s="2"/>
    </row>
    <row r="965" spans="1:32" s="1" customFormat="1" ht="50.1" customHeight="1" x14ac:dyDescent="0.2">
      <c r="A965" s="20"/>
      <c r="B965" s="30"/>
      <c r="C965" s="30"/>
      <c r="D965" s="30"/>
      <c r="E965" s="30"/>
      <c r="F965" s="31"/>
      <c r="G965" s="31"/>
      <c r="AB965" s="2"/>
      <c r="AC965" s="2"/>
      <c r="AD965" s="2"/>
      <c r="AE965" s="2"/>
      <c r="AF965" s="2"/>
    </row>
    <row r="966" spans="1:32" s="1" customFormat="1" ht="50.1" customHeight="1" x14ac:dyDescent="0.2">
      <c r="A966" s="20"/>
      <c r="B966" s="30"/>
      <c r="C966" s="30"/>
      <c r="D966" s="30"/>
      <c r="E966" s="30"/>
      <c r="F966" s="31"/>
      <c r="G966" s="31"/>
      <c r="AB966" s="2"/>
      <c r="AC966" s="2"/>
      <c r="AD966" s="2"/>
      <c r="AE966" s="2"/>
      <c r="AF966" s="2"/>
    </row>
    <row r="967" spans="1:32" s="1" customFormat="1" ht="50.1" customHeight="1" x14ac:dyDescent="0.2">
      <c r="A967" s="20"/>
      <c r="B967" s="30"/>
      <c r="C967" s="30"/>
      <c r="D967" s="30"/>
      <c r="E967" s="30"/>
      <c r="F967" s="31"/>
      <c r="G967" s="31"/>
      <c r="AB967" s="2"/>
      <c r="AC967" s="2"/>
      <c r="AD967" s="2"/>
      <c r="AE967" s="2"/>
      <c r="AF967" s="2"/>
    </row>
    <row r="968" spans="1:32" s="1" customFormat="1" ht="50.1" customHeight="1" x14ac:dyDescent="0.2">
      <c r="A968" s="20"/>
      <c r="B968" s="30"/>
      <c r="C968" s="30"/>
      <c r="D968" s="30"/>
      <c r="E968" s="30"/>
      <c r="F968" s="31"/>
      <c r="G968" s="31"/>
      <c r="AB968" s="2"/>
      <c r="AC968" s="2"/>
      <c r="AD968" s="2"/>
      <c r="AE968" s="2"/>
      <c r="AF968" s="2"/>
    </row>
    <row r="969" spans="1:32" s="1" customFormat="1" ht="50.1" customHeight="1" x14ac:dyDescent="0.2">
      <c r="A969" s="20"/>
      <c r="B969" s="30"/>
      <c r="C969" s="30"/>
      <c r="D969" s="30"/>
      <c r="E969" s="30"/>
      <c r="F969" s="31"/>
      <c r="G969" s="31"/>
      <c r="AB969" s="2"/>
      <c r="AC969" s="2"/>
      <c r="AD969" s="2"/>
      <c r="AE969" s="2"/>
      <c r="AF969" s="2"/>
    </row>
    <row r="970" spans="1:32" s="1" customFormat="1" ht="50.1" customHeight="1" x14ac:dyDescent="0.2">
      <c r="A970" s="20"/>
      <c r="B970" s="30"/>
      <c r="C970" s="30"/>
      <c r="D970" s="30"/>
      <c r="E970" s="30"/>
      <c r="F970" s="31"/>
      <c r="G970" s="31"/>
      <c r="AB970" s="2"/>
      <c r="AC970" s="2"/>
      <c r="AD970" s="2"/>
      <c r="AE970" s="2"/>
      <c r="AF970" s="2"/>
    </row>
    <row r="971" spans="1:32" s="1" customFormat="1" ht="50.1" customHeight="1" x14ac:dyDescent="0.2">
      <c r="A971" s="20"/>
      <c r="B971" s="30"/>
      <c r="C971" s="30"/>
      <c r="D971" s="30"/>
      <c r="E971" s="30"/>
      <c r="F971" s="31"/>
      <c r="G971" s="31"/>
      <c r="AB971" s="2"/>
      <c r="AC971" s="2"/>
      <c r="AD971" s="2"/>
      <c r="AE971" s="2"/>
      <c r="AF971" s="2"/>
    </row>
    <row r="972" spans="1:32" s="1" customFormat="1" ht="50.1" customHeight="1" x14ac:dyDescent="0.2">
      <c r="A972" s="20"/>
      <c r="B972" s="30"/>
      <c r="C972" s="30"/>
      <c r="D972" s="30"/>
      <c r="E972" s="30"/>
      <c r="F972" s="31"/>
      <c r="G972" s="31"/>
      <c r="AB972" s="2"/>
      <c r="AC972" s="2"/>
      <c r="AD972" s="2"/>
      <c r="AE972" s="2"/>
      <c r="AF972" s="2"/>
    </row>
    <row r="973" spans="1:32" s="1" customFormat="1" ht="50.1" customHeight="1" x14ac:dyDescent="0.2">
      <c r="A973" s="20"/>
      <c r="B973" s="30"/>
      <c r="C973" s="30"/>
      <c r="D973" s="30"/>
      <c r="E973" s="30"/>
      <c r="F973" s="31"/>
      <c r="G973" s="31"/>
      <c r="AB973" s="2"/>
      <c r="AC973" s="2"/>
      <c r="AD973" s="2"/>
      <c r="AE973" s="2"/>
      <c r="AF973" s="2"/>
    </row>
    <row r="974" spans="1:32" s="1" customFormat="1" ht="50.1" customHeight="1" x14ac:dyDescent="0.2">
      <c r="A974" s="20"/>
      <c r="B974" s="30"/>
      <c r="C974" s="30"/>
      <c r="D974" s="30"/>
      <c r="E974" s="30"/>
      <c r="F974" s="31"/>
      <c r="G974" s="31"/>
      <c r="AB974" s="2"/>
      <c r="AC974" s="2"/>
      <c r="AD974" s="2"/>
      <c r="AE974" s="2"/>
      <c r="AF974" s="2"/>
    </row>
    <row r="975" spans="1:32" s="1" customFormat="1" ht="50.1" customHeight="1" x14ac:dyDescent="0.2">
      <c r="A975" s="20"/>
      <c r="B975" s="30"/>
      <c r="C975" s="30"/>
      <c r="D975" s="30"/>
      <c r="E975" s="30"/>
      <c r="F975" s="31"/>
      <c r="G975" s="31"/>
      <c r="AB975" s="2"/>
      <c r="AC975" s="2"/>
      <c r="AD975" s="2"/>
      <c r="AE975" s="2"/>
      <c r="AF975" s="2"/>
    </row>
    <row r="976" spans="1:32" s="1" customFormat="1" ht="50.1" customHeight="1" x14ac:dyDescent="0.2">
      <c r="A976" s="20"/>
      <c r="B976" s="30"/>
      <c r="C976" s="30"/>
      <c r="D976" s="30"/>
      <c r="E976" s="30"/>
      <c r="F976" s="31"/>
      <c r="G976" s="31"/>
      <c r="AB976" s="2"/>
      <c r="AC976" s="2"/>
      <c r="AD976" s="2"/>
      <c r="AE976" s="2"/>
      <c r="AF976" s="2"/>
    </row>
    <row r="977" spans="1:32" s="1" customFormat="1" ht="50.1" customHeight="1" x14ac:dyDescent="0.2">
      <c r="A977" s="20"/>
      <c r="B977" s="30"/>
      <c r="C977" s="30"/>
      <c r="D977" s="30"/>
      <c r="E977" s="30"/>
      <c r="F977" s="31"/>
      <c r="G977" s="31"/>
      <c r="AB977" s="2"/>
      <c r="AC977" s="2"/>
      <c r="AD977" s="2"/>
      <c r="AE977" s="2"/>
      <c r="AF977" s="2"/>
    </row>
    <row r="978" spans="1:32" s="1" customFormat="1" ht="50.1" customHeight="1" x14ac:dyDescent="0.2">
      <c r="A978" s="20"/>
      <c r="B978" s="30"/>
      <c r="C978" s="30"/>
      <c r="D978" s="30"/>
      <c r="E978" s="30"/>
      <c r="F978" s="31"/>
      <c r="G978" s="31"/>
      <c r="AB978" s="2"/>
      <c r="AC978" s="2"/>
      <c r="AD978" s="2"/>
      <c r="AE978" s="2"/>
      <c r="AF978" s="2"/>
    </row>
    <row r="979" spans="1:32" s="1" customFormat="1" ht="50.1" customHeight="1" x14ac:dyDescent="0.2">
      <c r="A979" s="20"/>
      <c r="B979" s="30"/>
      <c r="C979" s="30"/>
      <c r="D979" s="30"/>
      <c r="E979" s="30"/>
      <c r="F979" s="31"/>
      <c r="G979" s="31"/>
      <c r="AB979" s="2"/>
      <c r="AC979" s="2"/>
      <c r="AD979" s="2"/>
      <c r="AE979" s="2"/>
      <c r="AF979" s="2"/>
    </row>
    <row r="980" spans="1:32" s="1" customFormat="1" ht="50.1" customHeight="1" x14ac:dyDescent="0.2">
      <c r="A980" s="20"/>
      <c r="B980" s="30"/>
      <c r="C980" s="30"/>
      <c r="D980" s="30"/>
      <c r="E980" s="30"/>
      <c r="F980" s="31"/>
      <c r="G980" s="31"/>
      <c r="AB980" s="2"/>
      <c r="AC980" s="2"/>
      <c r="AD980" s="2"/>
      <c r="AE980" s="2"/>
      <c r="AF980" s="2"/>
    </row>
    <row r="981" spans="1:32" s="1" customFormat="1" ht="50.1" customHeight="1" x14ac:dyDescent="0.2">
      <c r="A981" s="20"/>
      <c r="B981" s="30"/>
      <c r="C981" s="30"/>
      <c r="D981" s="30"/>
      <c r="E981" s="30"/>
      <c r="F981" s="31"/>
      <c r="G981" s="31"/>
      <c r="AB981" s="2"/>
      <c r="AC981" s="2"/>
      <c r="AD981" s="2"/>
      <c r="AE981" s="2"/>
      <c r="AF981" s="2"/>
    </row>
    <row r="982" spans="1:32" s="1" customFormat="1" ht="50.1" customHeight="1" x14ac:dyDescent="0.2">
      <c r="A982" s="20"/>
      <c r="B982" s="30"/>
      <c r="C982" s="30"/>
      <c r="D982" s="30"/>
      <c r="E982" s="30"/>
      <c r="F982" s="31"/>
      <c r="G982" s="31"/>
      <c r="AB982" s="2"/>
      <c r="AC982" s="2"/>
      <c r="AD982" s="2"/>
      <c r="AE982" s="2"/>
      <c r="AF982" s="2"/>
    </row>
    <row r="983" spans="1:32" s="1" customFormat="1" ht="50.1" customHeight="1" x14ac:dyDescent="0.2">
      <c r="A983" s="20"/>
      <c r="B983" s="30"/>
      <c r="C983" s="30"/>
      <c r="D983" s="30"/>
      <c r="E983" s="30"/>
      <c r="F983" s="31"/>
      <c r="G983" s="31"/>
      <c r="AB983" s="2"/>
      <c r="AC983" s="2"/>
      <c r="AD983" s="2"/>
      <c r="AE983" s="2"/>
      <c r="AF983" s="2"/>
    </row>
    <row r="984" spans="1:32" s="1" customFormat="1" ht="50.1" customHeight="1" x14ac:dyDescent="0.2">
      <c r="A984" s="20"/>
      <c r="B984" s="30"/>
      <c r="C984" s="30"/>
      <c r="D984" s="30"/>
      <c r="E984" s="30"/>
      <c r="F984" s="31"/>
      <c r="G984" s="31"/>
      <c r="AB984" s="2"/>
      <c r="AC984" s="2"/>
      <c r="AD984" s="2"/>
      <c r="AE984" s="2"/>
      <c r="AF984" s="2"/>
    </row>
    <row r="985" spans="1:32" s="1" customFormat="1" ht="50.1" customHeight="1" x14ac:dyDescent="0.2">
      <c r="A985" s="20"/>
      <c r="B985" s="30"/>
      <c r="C985" s="30"/>
      <c r="D985" s="30"/>
      <c r="E985" s="30"/>
      <c r="F985" s="31"/>
      <c r="G985" s="31"/>
      <c r="AB985" s="2"/>
      <c r="AC985" s="2"/>
      <c r="AD985" s="2"/>
      <c r="AE985" s="2"/>
      <c r="AF985" s="2"/>
    </row>
    <row r="986" spans="1:32" s="1" customFormat="1" ht="50.1" customHeight="1" x14ac:dyDescent="0.2">
      <c r="A986" s="20"/>
      <c r="B986" s="30"/>
      <c r="C986" s="30"/>
      <c r="D986" s="30"/>
      <c r="E986" s="30"/>
      <c r="F986" s="31"/>
      <c r="G986" s="31"/>
      <c r="AB986" s="2"/>
      <c r="AC986" s="2"/>
      <c r="AD986" s="2"/>
      <c r="AE986" s="2"/>
      <c r="AF986" s="2"/>
    </row>
    <row r="987" spans="1:32" s="1" customFormat="1" ht="50.1" customHeight="1" x14ac:dyDescent="0.2">
      <c r="A987" s="20"/>
      <c r="B987" s="30"/>
      <c r="C987" s="30"/>
      <c r="D987" s="30"/>
      <c r="E987" s="30"/>
      <c r="F987" s="31"/>
      <c r="G987" s="31"/>
      <c r="AB987" s="2"/>
      <c r="AC987" s="2"/>
      <c r="AD987" s="2"/>
      <c r="AE987" s="2"/>
      <c r="AF987" s="2"/>
    </row>
    <row r="988" spans="1:32" s="1" customFormat="1" ht="50.1" customHeight="1" x14ac:dyDescent="0.2">
      <c r="A988" s="20"/>
      <c r="B988" s="30"/>
      <c r="C988" s="30"/>
      <c r="D988" s="30"/>
      <c r="E988" s="30"/>
      <c r="F988" s="31"/>
      <c r="G988" s="31"/>
      <c r="AB988" s="2"/>
      <c r="AC988" s="2"/>
      <c r="AD988" s="2"/>
      <c r="AE988" s="2"/>
      <c r="AF988" s="2"/>
    </row>
    <row r="989" spans="1:32" s="1" customFormat="1" ht="50.1" customHeight="1" x14ac:dyDescent="0.2">
      <c r="A989" s="20"/>
      <c r="B989" s="30"/>
      <c r="C989" s="30"/>
      <c r="D989" s="30"/>
      <c r="E989" s="30"/>
      <c r="F989" s="31"/>
      <c r="G989" s="31"/>
      <c r="AB989" s="2"/>
      <c r="AC989" s="2"/>
      <c r="AD989" s="2"/>
      <c r="AE989" s="2"/>
      <c r="AF989" s="2"/>
    </row>
    <row r="990" spans="1:32" s="1" customFormat="1" ht="50.1" customHeight="1" x14ac:dyDescent="0.2">
      <c r="A990" s="20"/>
      <c r="B990" s="30"/>
      <c r="C990" s="30"/>
      <c r="D990" s="30"/>
      <c r="E990" s="30"/>
      <c r="F990" s="31"/>
      <c r="G990" s="31"/>
      <c r="AB990" s="2"/>
      <c r="AC990" s="2"/>
      <c r="AD990" s="2"/>
      <c r="AE990" s="2"/>
      <c r="AF990" s="2"/>
    </row>
    <row r="991" spans="1:32" s="1" customFormat="1" ht="50.1" customHeight="1" x14ac:dyDescent="0.2">
      <c r="A991" s="20"/>
      <c r="B991" s="30"/>
      <c r="C991" s="30"/>
      <c r="D991" s="30"/>
      <c r="E991" s="30"/>
      <c r="F991" s="31"/>
      <c r="G991" s="31"/>
      <c r="AB991" s="2"/>
      <c r="AC991" s="2"/>
      <c r="AD991" s="2"/>
      <c r="AE991" s="2"/>
      <c r="AF991" s="2"/>
    </row>
    <row r="992" spans="1:32" s="1" customFormat="1" ht="50.1" customHeight="1" x14ac:dyDescent="0.2">
      <c r="A992" s="20"/>
      <c r="B992" s="30"/>
      <c r="C992" s="30"/>
      <c r="D992" s="30"/>
      <c r="E992" s="30"/>
      <c r="F992" s="31"/>
      <c r="G992" s="31"/>
      <c r="AB992" s="2"/>
      <c r="AC992" s="2"/>
      <c r="AD992" s="2"/>
      <c r="AE992" s="2"/>
      <c r="AF992" s="2"/>
    </row>
    <row r="993" spans="1:32" s="1" customFormat="1" ht="50.1" customHeight="1" x14ac:dyDescent="0.2">
      <c r="A993" s="20"/>
      <c r="B993" s="30"/>
      <c r="C993" s="30"/>
      <c r="D993" s="30"/>
      <c r="E993" s="30"/>
      <c r="F993" s="31"/>
      <c r="G993" s="31"/>
      <c r="AB993" s="2"/>
      <c r="AC993" s="2"/>
      <c r="AD993" s="2"/>
      <c r="AE993" s="2"/>
      <c r="AF993" s="2"/>
    </row>
    <row r="994" spans="1:32" s="1" customFormat="1" ht="50.1" customHeight="1" x14ac:dyDescent="0.2">
      <c r="A994" s="20"/>
      <c r="B994" s="30"/>
      <c r="C994" s="30"/>
      <c r="D994" s="30"/>
      <c r="E994" s="30"/>
      <c r="F994" s="31"/>
      <c r="G994" s="31"/>
      <c r="AB994" s="2"/>
      <c r="AC994" s="2"/>
      <c r="AD994" s="2"/>
      <c r="AE994" s="2"/>
      <c r="AF994" s="2"/>
    </row>
    <row r="995" spans="1:32" s="1" customFormat="1" ht="50.1" customHeight="1" x14ac:dyDescent="0.2">
      <c r="A995" s="20"/>
      <c r="B995" s="30"/>
      <c r="C995" s="30"/>
      <c r="D995" s="30"/>
      <c r="E995" s="30"/>
      <c r="F995" s="31"/>
      <c r="G995" s="31"/>
      <c r="AB995" s="2"/>
      <c r="AC995" s="2"/>
      <c r="AD995" s="2"/>
      <c r="AE995" s="2"/>
      <c r="AF995" s="2"/>
    </row>
    <row r="996" spans="1:32" s="1" customFormat="1" ht="50.1" customHeight="1" x14ac:dyDescent="0.2">
      <c r="A996" s="20"/>
      <c r="B996" s="30"/>
      <c r="C996" s="30"/>
      <c r="D996" s="30"/>
      <c r="E996" s="30"/>
      <c r="F996" s="31"/>
      <c r="G996" s="31"/>
      <c r="AB996" s="2"/>
      <c r="AC996" s="2"/>
      <c r="AD996" s="2"/>
      <c r="AE996" s="2"/>
      <c r="AF996" s="2"/>
    </row>
    <row r="997" spans="1:32" s="1" customFormat="1" ht="50.1" customHeight="1" x14ac:dyDescent="0.2">
      <c r="A997" s="20"/>
      <c r="B997" s="30"/>
      <c r="C997" s="30"/>
      <c r="D997" s="30"/>
      <c r="E997" s="30"/>
      <c r="F997" s="31"/>
      <c r="G997" s="31"/>
      <c r="AB997" s="2"/>
      <c r="AC997" s="2"/>
      <c r="AD997" s="2"/>
      <c r="AE997" s="2"/>
      <c r="AF997" s="2"/>
    </row>
    <row r="998" spans="1:32" s="1" customFormat="1" ht="50.1" customHeight="1" x14ac:dyDescent="0.2">
      <c r="A998" s="20"/>
      <c r="B998" s="30"/>
      <c r="C998" s="30"/>
      <c r="D998" s="30"/>
      <c r="E998" s="30"/>
      <c r="F998" s="31"/>
      <c r="G998" s="31"/>
      <c r="AB998" s="2"/>
      <c r="AC998" s="2"/>
      <c r="AD998" s="2"/>
      <c r="AE998" s="2"/>
      <c r="AF998" s="2"/>
    </row>
    <row r="999" spans="1:32" s="1" customFormat="1" ht="50.1" customHeight="1" x14ac:dyDescent="0.2">
      <c r="A999" s="20"/>
      <c r="B999" s="30"/>
      <c r="C999" s="30"/>
      <c r="D999" s="30"/>
      <c r="E999" s="30"/>
      <c r="F999" s="31"/>
      <c r="G999" s="31"/>
      <c r="AB999" s="2"/>
      <c r="AC999" s="2"/>
      <c r="AD999" s="2"/>
      <c r="AE999" s="2"/>
      <c r="AF999" s="2"/>
    </row>
    <row r="1000" spans="1:32" s="1" customFormat="1" ht="50.1" customHeight="1" x14ac:dyDescent="0.2">
      <c r="A1000" s="20"/>
      <c r="B1000" s="30"/>
      <c r="C1000" s="30"/>
      <c r="D1000" s="30"/>
      <c r="E1000" s="30"/>
      <c r="F1000" s="31"/>
      <c r="G1000" s="31"/>
      <c r="AB1000" s="2"/>
      <c r="AC1000" s="2"/>
      <c r="AD1000" s="2"/>
      <c r="AE1000" s="2"/>
      <c r="AF1000" s="2"/>
    </row>
    <row r="1001" spans="1:32" s="1" customFormat="1" ht="50.1" customHeight="1" x14ac:dyDescent="0.2">
      <c r="A1001" s="20"/>
      <c r="B1001" s="30"/>
      <c r="C1001" s="30"/>
      <c r="D1001" s="30"/>
      <c r="E1001" s="30"/>
      <c r="F1001" s="31"/>
      <c r="G1001" s="31"/>
      <c r="AB1001" s="2"/>
      <c r="AC1001" s="2"/>
      <c r="AD1001" s="2"/>
      <c r="AE1001" s="2"/>
      <c r="AF1001" s="2"/>
    </row>
    <row r="1002" spans="1:32" s="1" customFormat="1" ht="50.1" customHeight="1" x14ac:dyDescent="0.2">
      <c r="A1002" s="20"/>
      <c r="B1002" s="30"/>
      <c r="C1002" s="30"/>
      <c r="D1002" s="30"/>
      <c r="E1002" s="30"/>
      <c r="F1002" s="31"/>
      <c r="G1002" s="31"/>
      <c r="AB1002" s="2"/>
      <c r="AC1002" s="2"/>
      <c r="AD1002" s="2"/>
      <c r="AE1002" s="2"/>
      <c r="AF1002" s="2"/>
    </row>
    <row r="1003" spans="1:32" s="1" customFormat="1" ht="50.1" customHeight="1" x14ac:dyDescent="0.2">
      <c r="A1003" s="20"/>
      <c r="B1003" s="30"/>
      <c r="C1003" s="30"/>
      <c r="D1003" s="30"/>
      <c r="E1003" s="30"/>
      <c r="F1003" s="31"/>
      <c r="G1003" s="31"/>
      <c r="AB1003" s="2"/>
      <c r="AC1003" s="2"/>
      <c r="AD1003" s="2"/>
      <c r="AE1003" s="2"/>
      <c r="AF1003" s="2"/>
    </row>
    <row r="1004" spans="1:32" s="1" customFormat="1" ht="50.1" customHeight="1" x14ac:dyDescent="0.2">
      <c r="A1004" s="20"/>
      <c r="B1004" s="30"/>
      <c r="C1004" s="30"/>
      <c r="D1004" s="30"/>
      <c r="E1004" s="30"/>
      <c r="F1004" s="31"/>
      <c r="G1004" s="31"/>
      <c r="AB1004" s="2"/>
      <c r="AC1004" s="2"/>
      <c r="AD1004" s="2"/>
      <c r="AE1004" s="2"/>
      <c r="AF1004" s="2"/>
    </row>
    <row r="1005" spans="1:32" s="1" customFormat="1" ht="50.1" customHeight="1" x14ac:dyDescent="0.2">
      <c r="A1005" s="20"/>
      <c r="B1005" s="30"/>
      <c r="C1005" s="30"/>
      <c r="D1005" s="30"/>
      <c r="E1005" s="30"/>
      <c r="F1005" s="31"/>
      <c r="G1005" s="31"/>
      <c r="AB1005" s="2"/>
      <c r="AC1005" s="2"/>
      <c r="AD1005" s="2"/>
      <c r="AE1005" s="2"/>
      <c r="AF1005" s="2"/>
    </row>
    <row r="1006" spans="1:32" s="1" customFormat="1" ht="50.1" customHeight="1" x14ac:dyDescent="0.2">
      <c r="A1006" s="20"/>
      <c r="B1006" s="30"/>
      <c r="C1006" s="30"/>
      <c r="D1006" s="30"/>
      <c r="E1006" s="30"/>
      <c r="F1006" s="31"/>
      <c r="G1006" s="31"/>
      <c r="AB1006" s="2"/>
      <c r="AC1006" s="2"/>
      <c r="AD1006" s="2"/>
      <c r="AE1006" s="2"/>
      <c r="AF1006" s="2"/>
    </row>
    <row r="1007" spans="1:32" s="1" customFormat="1" ht="50.1" customHeight="1" x14ac:dyDescent="0.2">
      <c r="A1007" s="20"/>
      <c r="B1007" s="30"/>
      <c r="C1007" s="30"/>
      <c r="D1007" s="30"/>
      <c r="E1007" s="30"/>
      <c r="F1007" s="31"/>
      <c r="G1007" s="31"/>
      <c r="AB1007" s="2"/>
      <c r="AC1007" s="2"/>
      <c r="AD1007" s="2"/>
      <c r="AE1007" s="2"/>
      <c r="AF1007" s="2"/>
    </row>
    <row r="1008" spans="1:32" s="1" customFormat="1" ht="50.1" customHeight="1" x14ac:dyDescent="0.2">
      <c r="A1008" s="20"/>
      <c r="B1008" s="30"/>
      <c r="C1008" s="30"/>
      <c r="D1008" s="30"/>
      <c r="E1008" s="30"/>
      <c r="F1008" s="31"/>
      <c r="G1008" s="31"/>
      <c r="AB1008" s="2"/>
      <c r="AC1008" s="2"/>
      <c r="AD1008" s="2"/>
      <c r="AE1008" s="2"/>
      <c r="AF1008" s="2"/>
    </row>
    <row r="1009" spans="1:32" s="1" customFormat="1" ht="50.1" customHeight="1" x14ac:dyDescent="0.2">
      <c r="A1009" s="20"/>
      <c r="B1009" s="30"/>
      <c r="C1009" s="30"/>
      <c r="D1009" s="30"/>
      <c r="E1009" s="30"/>
      <c r="F1009" s="31"/>
      <c r="G1009" s="31"/>
      <c r="AB1009" s="2"/>
      <c r="AC1009" s="2"/>
      <c r="AD1009" s="2"/>
      <c r="AE1009" s="2"/>
      <c r="AF1009" s="2"/>
    </row>
    <row r="1010" spans="1:32" s="1" customFormat="1" ht="50.1" customHeight="1" x14ac:dyDescent="0.2">
      <c r="A1010" s="20"/>
      <c r="B1010" s="30"/>
      <c r="C1010" s="30"/>
      <c r="D1010" s="30"/>
      <c r="E1010" s="30"/>
      <c r="F1010" s="31"/>
      <c r="G1010" s="31"/>
      <c r="AB1010" s="2"/>
      <c r="AC1010" s="2"/>
      <c r="AD1010" s="2"/>
      <c r="AE1010" s="2"/>
      <c r="AF1010" s="2"/>
    </row>
    <row r="1011" spans="1:32" s="1" customFormat="1" ht="50.1" customHeight="1" x14ac:dyDescent="0.2">
      <c r="A1011" s="20"/>
      <c r="B1011" s="30"/>
      <c r="C1011" s="30"/>
      <c r="D1011" s="30"/>
      <c r="E1011" s="30"/>
      <c r="F1011" s="31"/>
      <c r="G1011" s="31"/>
      <c r="AB1011" s="2"/>
      <c r="AC1011" s="2"/>
      <c r="AD1011" s="2"/>
      <c r="AE1011" s="2"/>
      <c r="AF1011" s="2"/>
    </row>
    <row r="1012" spans="1:32" s="1" customFormat="1" ht="50.1" customHeight="1" x14ac:dyDescent="0.2">
      <c r="A1012" s="20"/>
      <c r="B1012" s="30"/>
      <c r="C1012" s="30"/>
      <c r="D1012" s="30"/>
      <c r="E1012" s="30"/>
      <c r="F1012" s="31"/>
      <c r="G1012" s="31"/>
      <c r="AB1012" s="2"/>
      <c r="AC1012" s="2"/>
      <c r="AD1012" s="2"/>
      <c r="AE1012" s="2"/>
      <c r="AF1012" s="2"/>
    </row>
    <row r="1013" spans="1:32" s="1" customFormat="1" ht="50.1" customHeight="1" x14ac:dyDescent="0.2">
      <c r="A1013" s="20"/>
      <c r="B1013" s="30"/>
      <c r="C1013" s="30"/>
      <c r="D1013" s="30"/>
      <c r="E1013" s="30"/>
      <c r="F1013" s="31"/>
      <c r="G1013" s="31"/>
      <c r="AB1013" s="2"/>
      <c r="AC1013" s="2"/>
      <c r="AD1013" s="2"/>
      <c r="AE1013" s="2"/>
      <c r="AF1013" s="2"/>
    </row>
    <row r="1014" spans="1:32" s="1" customFormat="1" ht="50.1" customHeight="1" x14ac:dyDescent="0.2">
      <c r="A1014" s="20"/>
      <c r="B1014" s="30"/>
      <c r="C1014" s="30"/>
      <c r="D1014" s="30"/>
      <c r="E1014" s="30"/>
      <c r="F1014" s="31"/>
      <c r="G1014" s="31"/>
      <c r="AB1014" s="2"/>
      <c r="AC1014" s="2"/>
      <c r="AD1014" s="2"/>
      <c r="AE1014" s="2"/>
      <c r="AF1014" s="2"/>
    </row>
    <row r="1015" spans="1:32" s="1" customFormat="1" ht="50.1" customHeight="1" x14ac:dyDescent="0.2">
      <c r="A1015" s="20"/>
      <c r="B1015" s="30"/>
      <c r="C1015" s="30"/>
      <c r="D1015" s="30"/>
      <c r="E1015" s="30"/>
      <c r="F1015" s="31"/>
      <c r="G1015" s="31"/>
      <c r="AB1015" s="2"/>
      <c r="AC1015" s="2"/>
      <c r="AD1015" s="2"/>
      <c r="AE1015" s="2"/>
      <c r="AF1015" s="2"/>
    </row>
    <row r="1016" spans="1:32" s="1" customFormat="1" ht="50.1" customHeight="1" x14ac:dyDescent="0.2">
      <c r="A1016" s="20"/>
      <c r="B1016" s="30"/>
      <c r="C1016" s="30"/>
      <c r="D1016" s="30"/>
      <c r="E1016" s="30"/>
      <c r="F1016" s="31"/>
      <c r="G1016" s="31"/>
      <c r="AB1016" s="2"/>
      <c r="AC1016" s="2"/>
      <c r="AD1016" s="2"/>
      <c r="AE1016" s="2"/>
      <c r="AF1016" s="2"/>
    </row>
    <row r="1017" spans="1:32" s="1" customFormat="1" ht="50.1" customHeight="1" x14ac:dyDescent="0.2">
      <c r="A1017" s="20"/>
      <c r="B1017" s="30"/>
      <c r="C1017" s="30"/>
      <c r="D1017" s="30"/>
      <c r="E1017" s="30"/>
      <c r="F1017" s="31"/>
      <c r="G1017" s="31"/>
      <c r="AB1017" s="2"/>
      <c r="AC1017" s="2"/>
      <c r="AD1017" s="2"/>
      <c r="AE1017" s="2"/>
      <c r="AF1017" s="2"/>
    </row>
    <row r="1018" spans="1:32" s="1" customFormat="1" ht="50.1" customHeight="1" x14ac:dyDescent="0.2">
      <c r="A1018" s="20"/>
      <c r="B1018" s="30"/>
      <c r="C1018" s="30"/>
      <c r="D1018" s="30"/>
      <c r="E1018" s="30"/>
      <c r="F1018" s="31"/>
      <c r="G1018" s="31"/>
      <c r="AB1018" s="2"/>
      <c r="AC1018" s="2"/>
      <c r="AD1018" s="2"/>
      <c r="AE1018" s="2"/>
      <c r="AF1018" s="2"/>
    </row>
    <row r="1019" spans="1:32" s="1" customFormat="1" ht="50.1" customHeight="1" x14ac:dyDescent="0.2">
      <c r="A1019" s="20"/>
      <c r="B1019" s="30"/>
      <c r="C1019" s="30"/>
      <c r="D1019" s="30"/>
      <c r="E1019" s="30"/>
      <c r="F1019" s="31"/>
      <c r="G1019" s="31"/>
      <c r="AB1019" s="2"/>
      <c r="AC1019" s="2"/>
      <c r="AD1019" s="2"/>
      <c r="AE1019" s="2"/>
      <c r="AF1019" s="2"/>
    </row>
    <row r="1020" spans="1:32" s="1" customFormat="1" ht="50.1" customHeight="1" x14ac:dyDescent="0.2">
      <c r="A1020" s="20"/>
      <c r="B1020" s="30"/>
      <c r="C1020" s="30"/>
      <c r="D1020" s="30"/>
      <c r="E1020" s="30"/>
      <c r="F1020" s="31"/>
      <c r="G1020" s="31"/>
      <c r="AB1020" s="2"/>
      <c r="AC1020" s="2"/>
      <c r="AD1020" s="2"/>
      <c r="AE1020" s="2"/>
      <c r="AF1020" s="2"/>
    </row>
    <row r="1021" spans="1:32" s="1" customFormat="1" ht="50.1" customHeight="1" x14ac:dyDescent="0.2">
      <c r="A1021" s="20"/>
      <c r="B1021" s="30"/>
      <c r="C1021" s="30"/>
      <c r="D1021" s="30"/>
      <c r="E1021" s="30"/>
      <c r="F1021" s="31"/>
      <c r="G1021" s="31"/>
      <c r="AB1021" s="2"/>
      <c r="AC1021" s="2"/>
      <c r="AD1021" s="2"/>
      <c r="AE1021" s="2"/>
      <c r="AF1021" s="2"/>
    </row>
    <row r="1022" spans="1:32" s="1" customFormat="1" ht="50.1" customHeight="1" x14ac:dyDescent="0.2">
      <c r="A1022" s="20"/>
      <c r="B1022" s="30"/>
      <c r="C1022" s="30"/>
      <c r="D1022" s="30"/>
      <c r="E1022" s="30"/>
      <c r="F1022" s="31"/>
      <c r="G1022" s="31"/>
      <c r="AB1022" s="2"/>
      <c r="AC1022" s="2"/>
      <c r="AD1022" s="2"/>
      <c r="AE1022" s="2"/>
      <c r="AF1022" s="2"/>
    </row>
    <row r="1023" spans="1:32" s="1" customFormat="1" ht="50.1" customHeight="1" x14ac:dyDescent="0.2">
      <c r="A1023" s="20"/>
      <c r="B1023" s="30"/>
      <c r="C1023" s="30"/>
      <c r="D1023" s="30"/>
      <c r="E1023" s="30"/>
      <c r="F1023" s="31"/>
      <c r="G1023" s="31"/>
      <c r="AB1023" s="2"/>
      <c r="AC1023" s="2"/>
      <c r="AD1023" s="2"/>
      <c r="AE1023" s="2"/>
      <c r="AF1023" s="2"/>
    </row>
    <row r="1024" spans="1:32" s="1" customFormat="1" ht="50.1" customHeight="1" x14ac:dyDescent="0.2">
      <c r="A1024" s="20"/>
      <c r="B1024" s="30"/>
      <c r="C1024" s="30"/>
      <c r="D1024" s="30"/>
      <c r="E1024" s="30"/>
      <c r="F1024" s="31"/>
      <c r="G1024" s="31"/>
      <c r="AB1024" s="2"/>
      <c r="AC1024" s="2"/>
      <c r="AD1024" s="2"/>
      <c r="AE1024" s="2"/>
      <c r="AF1024" s="2"/>
    </row>
    <row r="1025" spans="1:32" s="1" customFormat="1" ht="50.1" customHeight="1" x14ac:dyDescent="0.2">
      <c r="A1025" s="20"/>
      <c r="B1025" s="30"/>
      <c r="C1025" s="30"/>
      <c r="D1025" s="30"/>
      <c r="E1025" s="30"/>
      <c r="F1025" s="31"/>
      <c r="G1025" s="31"/>
      <c r="AB1025" s="2"/>
      <c r="AC1025" s="2"/>
      <c r="AD1025" s="2"/>
      <c r="AE1025" s="2"/>
      <c r="AF1025" s="2"/>
    </row>
    <row r="1026" spans="1:32" s="1" customFormat="1" ht="50.1" customHeight="1" x14ac:dyDescent="0.2">
      <c r="A1026" s="20"/>
      <c r="B1026" s="30"/>
      <c r="C1026" s="30"/>
      <c r="D1026" s="30"/>
      <c r="E1026" s="30"/>
      <c r="F1026" s="31"/>
      <c r="G1026" s="31"/>
      <c r="AB1026" s="2"/>
      <c r="AC1026" s="2"/>
      <c r="AD1026" s="2"/>
      <c r="AE1026" s="2"/>
      <c r="AF1026" s="2"/>
    </row>
    <row r="1027" spans="1:32" s="1" customFormat="1" ht="50.1" customHeight="1" x14ac:dyDescent="0.2">
      <c r="A1027" s="20"/>
      <c r="B1027" s="30"/>
      <c r="C1027" s="30"/>
      <c r="D1027" s="30"/>
      <c r="E1027" s="30"/>
      <c r="F1027" s="31"/>
      <c r="G1027" s="31"/>
      <c r="AB1027" s="2"/>
      <c r="AC1027" s="2"/>
      <c r="AD1027" s="2"/>
      <c r="AE1027" s="2"/>
      <c r="AF1027" s="2"/>
    </row>
    <row r="1028" spans="1:32" s="1" customFormat="1" ht="50.1" customHeight="1" x14ac:dyDescent="0.2">
      <c r="A1028" s="20"/>
      <c r="B1028" s="30"/>
      <c r="C1028" s="30"/>
      <c r="D1028" s="30"/>
      <c r="E1028" s="30"/>
      <c r="F1028" s="31"/>
      <c r="G1028" s="31"/>
      <c r="AB1028" s="2"/>
      <c r="AC1028" s="2"/>
      <c r="AD1028" s="2"/>
      <c r="AE1028" s="2"/>
      <c r="AF1028" s="2"/>
    </row>
    <row r="1029" spans="1:32" s="1" customFormat="1" ht="50.1" customHeight="1" x14ac:dyDescent="0.2">
      <c r="A1029" s="20"/>
      <c r="B1029" s="30"/>
      <c r="C1029" s="30"/>
      <c r="D1029" s="30"/>
      <c r="E1029" s="30"/>
      <c r="F1029" s="31"/>
      <c r="G1029" s="31"/>
      <c r="AB1029" s="2"/>
      <c r="AC1029" s="2"/>
      <c r="AD1029" s="2"/>
      <c r="AE1029" s="2"/>
      <c r="AF1029" s="2"/>
    </row>
    <row r="1030" spans="1:32" s="1" customFormat="1" ht="50.1" customHeight="1" x14ac:dyDescent="0.2">
      <c r="A1030" s="20"/>
      <c r="B1030" s="30"/>
      <c r="C1030" s="30"/>
      <c r="D1030" s="30"/>
      <c r="E1030" s="30"/>
      <c r="F1030" s="31"/>
      <c r="G1030" s="31"/>
      <c r="AB1030" s="2"/>
      <c r="AC1030" s="2"/>
      <c r="AD1030" s="2"/>
      <c r="AE1030" s="2"/>
      <c r="AF1030" s="2"/>
    </row>
    <row r="1031" spans="1:32" s="1" customFormat="1" ht="50.1" customHeight="1" x14ac:dyDescent="0.2">
      <c r="A1031" s="20"/>
      <c r="B1031" s="30"/>
      <c r="C1031" s="30"/>
      <c r="D1031" s="30"/>
      <c r="E1031" s="30"/>
      <c r="F1031" s="31"/>
      <c r="G1031" s="31"/>
      <c r="AB1031" s="2"/>
      <c r="AC1031" s="2"/>
      <c r="AD1031" s="2"/>
      <c r="AE1031" s="2"/>
      <c r="AF1031" s="2"/>
    </row>
    <row r="1032" spans="1:32" s="1" customFormat="1" ht="50.1" customHeight="1" x14ac:dyDescent="0.2">
      <c r="A1032" s="20"/>
      <c r="B1032" s="30"/>
      <c r="C1032" s="30"/>
      <c r="D1032" s="30"/>
      <c r="E1032" s="30"/>
      <c r="F1032" s="31"/>
      <c r="G1032" s="31"/>
      <c r="AB1032" s="2"/>
      <c r="AC1032" s="2"/>
      <c r="AD1032" s="2"/>
      <c r="AE1032" s="2"/>
      <c r="AF1032" s="2"/>
    </row>
    <row r="1033" spans="1:32" s="1" customFormat="1" ht="50.1" customHeight="1" x14ac:dyDescent="0.2">
      <c r="A1033" s="20"/>
      <c r="B1033" s="30"/>
      <c r="C1033" s="30"/>
      <c r="D1033" s="30"/>
      <c r="E1033" s="30"/>
      <c r="F1033" s="31"/>
      <c r="G1033" s="31"/>
      <c r="AB1033" s="2"/>
      <c r="AC1033" s="2"/>
      <c r="AD1033" s="2"/>
      <c r="AE1033" s="2"/>
      <c r="AF1033" s="2"/>
    </row>
    <row r="1034" spans="1:32" s="1" customFormat="1" ht="50.1" customHeight="1" x14ac:dyDescent="0.2">
      <c r="A1034" s="20"/>
      <c r="B1034" s="30"/>
      <c r="C1034" s="30"/>
      <c r="D1034" s="30"/>
      <c r="E1034" s="30"/>
      <c r="F1034" s="31"/>
      <c r="G1034" s="31"/>
      <c r="AB1034" s="2"/>
      <c r="AC1034" s="2"/>
      <c r="AD1034" s="2"/>
      <c r="AE1034" s="2"/>
      <c r="AF1034" s="2"/>
    </row>
    <row r="1035" spans="1:32" s="1" customFormat="1" ht="50.1" customHeight="1" x14ac:dyDescent="0.2">
      <c r="A1035" s="20"/>
      <c r="B1035" s="30"/>
      <c r="C1035" s="30"/>
      <c r="D1035" s="30"/>
      <c r="E1035" s="30"/>
      <c r="F1035" s="31"/>
      <c r="G1035" s="31"/>
      <c r="AB1035" s="2"/>
      <c r="AC1035" s="2"/>
      <c r="AD1035" s="2"/>
      <c r="AE1035" s="2"/>
      <c r="AF1035" s="2"/>
    </row>
    <row r="1036" spans="1:32" s="1" customFormat="1" ht="50.1" customHeight="1" x14ac:dyDescent="0.2">
      <c r="A1036" s="20"/>
      <c r="B1036" s="30"/>
      <c r="C1036" s="30"/>
      <c r="D1036" s="30"/>
      <c r="E1036" s="30"/>
      <c r="F1036" s="31"/>
      <c r="G1036" s="31"/>
      <c r="AB1036" s="2"/>
      <c r="AC1036" s="2"/>
      <c r="AD1036" s="2"/>
      <c r="AE1036" s="2"/>
      <c r="AF1036" s="2"/>
    </row>
    <row r="1037" spans="1:32" s="1" customFormat="1" ht="50.1" customHeight="1" x14ac:dyDescent="0.2">
      <c r="A1037" s="20"/>
      <c r="B1037" s="30"/>
      <c r="C1037" s="30"/>
      <c r="D1037" s="30"/>
      <c r="E1037" s="30"/>
      <c r="F1037" s="31"/>
      <c r="G1037" s="31"/>
      <c r="AB1037" s="2"/>
      <c r="AC1037" s="2"/>
      <c r="AD1037" s="2"/>
      <c r="AE1037" s="2"/>
      <c r="AF1037" s="2"/>
    </row>
    <row r="1038" spans="1:32" s="1" customFormat="1" ht="50.1" customHeight="1" x14ac:dyDescent="0.2">
      <c r="A1038" s="20"/>
      <c r="B1038" s="30"/>
      <c r="C1038" s="30"/>
      <c r="D1038" s="30"/>
      <c r="E1038" s="30"/>
      <c r="F1038" s="31"/>
      <c r="G1038" s="31"/>
      <c r="AB1038" s="2"/>
      <c r="AC1038" s="2"/>
      <c r="AD1038" s="2"/>
      <c r="AE1038" s="2"/>
      <c r="AF1038" s="2"/>
    </row>
    <row r="1039" spans="1:32" s="1" customFormat="1" ht="50.1" customHeight="1" x14ac:dyDescent="0.2">
      <c r="A1039" s="20"/>
      <c r="B1039" s="30"/>
      <c r="C1039" s="30"/>
      <c r="D1039" s="30"/>
      <c r="E1039" s="30"/>
      <c r="F1039" s="31"/>
      <c r="G1039" s="31"/>
      <c r="AB1039" s="2"/>
      <c r="AC1039" s="2"/>
      <c r="AD1039" s="2"/>
      <c r="AE1039" s="2"/>
      <c r="AF1039" s="2"/>
    </row>
    <row r="1040" spans="1:32" s="1" customFormat="1" ht="50.1" customHeight="1" x14ac:dyDescent="0.2">
      <c r="A1040" s="20"/>
      <c r="B1040" s="30"/>
      <c r="C1040" s="30"/>
      <c r="D1040" s="30"/>
      <c r="E1040" s="30"/>
      <c r="F1040" s="31"/>
      <c r="G1040" s="31"/>
      <c r="AB1040" s="2"/>
      <c r="AC1040" s="2"/>
      <c r="AD1040" s="2"/>
      <c r="AE1040" s="2"/>
      <c r="AF1040" s="2"/>
    </row>
    <row r="1041" spans="1:32" s="1" customFormat="1" ht="50.1" customHeight="1" x14ac:dyDescent="0.2">
      <c r="A1041" s="20"/>
      <c r="B1041" s="30"/>
      <c r="C1041" s="30"/>
      <c r="D1041" s="30"/>
      <c r="E1041" s="30"/>
      <c r="F1041" s="31"/>
      <c r="G1041" s="31"/>
      <c r="AB1041" s="2"/>
      <c r="AC1041" s="2"/>
      <c r="AD1041" s="2"/>
      <c r="AE1041" s="2"/>
      <c r="AF1041" s="2"/>
    </row>
    <row r="1042" spans="1:32" s="1" customFormat="1" ht="50.1" customHeight="1" x14ac:dyDescent="0.2">
      <c r="A1042" s="20"/>
      <c r="B1042" s="30"/>
      <c r="C1042" s="30"/>
      <c r="D1042" s="30"/>
      <c r="E1042" s="30"/>
      <c r="F1042" s="31"/>
      <c r="G1042" s="31"/>
      <c r="AB1042" s="2"/>
      <c r="AC1042" s="2"/>
      <c r="AD1042" s="2"/>
      <c r="AE1042" s="2"/>
      <c r="AF1042" s="2"/>
    </row>
    <row r="1043" spans="1:32" s="1" customFormat="1" ht="50.1" customHeight="1" x14ac:dyDescent="0.2">
      <c r="A1043" s="20"/>
      <c r="B1043" s="30"/>
      <c r="C1043" s="30"/>
      <c r="D1043" s="30"/>
      <c r="E1043" s="30"/>
      <c r="F1043" s="31"/>
      <c r="G1043" s="31"/>
      <c r="AB1043" s="2"/>
      <c r="AC1043" s="2"/>
      <c r="AD1043" s="2"/>
      <c r="AE1043" s="2"/>
      <c r="AF1043" s="2"/>
    </row>
    <row r="1044" spans="1:32" s="1" customFormat="1" ht="50.1" customHeight="1" x14ac:dyDescent="0.2">
      <c r="A1044" s="20"/>
      <c r="B1044" s="30"/>
      <c r="C1044" s="30"/>
      <c r="D1044" s="30"/>
      <c r="E1044" s="30"/>
      <c r="F1044" s="31"/>
      <c r="G1044" s="31"/>
      <c r="AB1044" s="2"/>
      <c r="AC1044" s="2"/>
      <c r="AD1044" s="2"/>
      <c r="AE1044" s="2"/>
      <c r="AF1044" s="2"/>
    </row>
    <row r="1045" spans="1:32" s="1" customFormat="1" ht="50.1" customHeight="1" x14ac:dyDescent="0.2">
      <c r="A1045" s="20"/>
      <c r="B1045" s="30"/>
      <c r="C1045" s="30"/>
      <c r="D1045" s="30"/>
      <c r="E1045" s="30"/>
      <c r="F1045" s="31"/>
      <c r="G1045" s="31"/>
      <c r="AB1045" s="2"/>
      <c r="AC1045" s="2"/>
      <c r="AD1045" s="2"/>
      <c r="AE1045" s="2"/>
      <c r="AF1045" s="2"/>
    </row>
    <row r="1046" spans="1:32" s="1" customFormat="1" ht="50.1" customHeight="1" x14ac:dyDescent="0.2">
      <c r="A1046" s="20"/>
      <c r="B1046" s="30"/>
      <c r="C1046" s="30"/>
      <c r="D1046" s="30"/>
      <c r="E1046" s="30"/>
      <c r="F1046" s="31"/>
      <c r="G1046" s="31"/>
      <c r="AB1046" s="2"/>
      <c r="AC1046" s="2"/>
      <c r="AD1046" s="2"/>
      <c r="AE1046" s="2"/>
      <c r="AF1046" s="2"/>
    </row>
    <row r="1047" spans="1:32" s="1" customFormat="1" ht="50.1" customHeight="1" x14ac:dyDescent="0.2">
      <c r="A1047" s="20"/>
      <c r="B1047" s="30"/>
      <c r="C1047" s="30"/>
      <c r="D1047" s="30"/>
      <c r="E1047" s="30"/>
      <c r="F1047" s="31"/>
      <c r="G1047" s="31"/>
      <c r="AB1047" s="2"/>
      <c r="AC1047" s="2"/>
      <c r="AD1047" s="2"/>
      <c r="AE1047" s="2"/>
      <c r="AF1047" s="2"/>
    </row>
    <row r="1048" spans="1:32" s="1" customFormat="1" ht="50.1" customHeight="1" x14ac:dyDescent="0.2">
      <c r="A1048" s="20"/>
      <c r="B1048" s="30"/>
      <c r="C1048" s="30"/>
      <c r="D1048" s="30"/>
      <c r="E1048" s="30"/>
      <c r="F1048" s="31"/>
      <c r="G1048" s="31"/>
      <c r="AB1048" s="2"/>
      <c r="AC1048" s="2"/>
      <c r="AD1048" s="2"/>
      <c r="AE1048" s="2"/>
      <c r="AF1048" s="2"/>
    </row>
    <row r="1049" spans="1:32" s="1" customFormat="1" ht="50.1" customHeight="1" x14ac:dyDescent="0.2">
      <c r="A1049" s="20"/>
      <c r="B1049" s="30"/>
      <c r="C1049" s="30"/>
      <c r="D1049" s="30"/>
      <c r="E1049" s="30"/>
      <c r="F1049" s="31"/>
      <c r="G1049" s="31"/>
      <c r="AB1049" s="2"/>
      <c r="AC1049" s="2"/>
      <c r="AD1049" s="2"/>
      <c r="AE1049" s="2"/>
      <c r="AF1049" s="2"/>
    </row>
    <row r="1050" spans="1:32" s="1" customFormat="1" ht="50.1" customHeight="1" x14ac:dyDescent="0.2">
      <c r="A1050" s="20"/>
      <c r="B1050" s="30"/>
      <c r="C1050" s="30"/>
      <c r="D1050" s="30"/>
      <c r="E1050" s="30"/>
      <c r="F1050" s="31"/>
      <c r="G1050" s="31"/>
      <c r="AB1050" s="2"/>
      <c r="AC1050" s="2"/>
      <c r="AD1050" s="2"/>
      <c r="AE1050" s="2"/>
      <c r="AF1050" s="2"/>
    </row>
    <row r="1051" spans="1:32" s="1" customFormat="1" ht="50.1" customHeight="1" x14ac:dyDescent="0.2">
      <c r="A1051" s="20"/>
      <c r="B1051" s="30"/>
      <c r="C1051" s="30"/>
      <c r="D1051" s="30"/>
      <c r="E1051" s="30"/>
      <c r="F1051" s="31"/>
      <c r="G1051" s="31"/>
      <c r="AB1051" s="2"/>
      <c r="AC1051" s="2"/>
      <c r="AD1051" s="2"/>
      <c r="AE1051" s="2"/>
      <c r="AF1051" s="2"/>
    </row>
    <row r="1052" spans="1:32" s="1" customFormat="1" ht="50.1" customHeight="1" x14ac:dyDescent="0.2">
      <c r="A1052" s="20"/>
      <c r="B1052" s="30"/>
      <c r="C1052" s="30"/>
      <c r="D1052" s="30"/>
      <c r="E1052" s="30"/>
      <c r="F1052" s="31"/>
      <c r="G1052" s="31"/>
      <c r="AB1052" s="2"/>
      <c r="AC1052" s="2"/>
      <c r="AD1052" s="2"/>
      <c r="AE1052" s="2"/>
      <c r="AF1052" s="2"/>
    </row>
    <row r="1053" spans="1:32" s="1" customFormat="1" ht="50.1" customHeight="1" x14ac:dyDescent="0.2">
      <c r="A1053" s="20"/>
      <c r="B1053" s="30"/>
      <c r="C1053" s="30"/>
      <c r="D1053" s="30"/>
      <c r="E1053" s="30"/>
      <c r="F1053" s="31"/>
      <c r="G1053" s="31"/>
      <c r="AB1053" s="2"/>
      <c r="AC1053" s="2"/>
      <c r="AD1053" s="2"/>
      <c r="AE1053" s="2"/>
      <c r="AF1053" s="2"/>
    </row>
    <row r="1054" spans="1:32" s="1" customFormat="1" ht="50.1" customHeight="1" x14ac:dyDescent="0.2">
      <c r="A1054" s="20"/>
      <c r="B1054" s="30"/>
      <c r="C1054" s="30"/>
      <c r="D1054" s="30"/>
      <c r="E1054" s="30"/>
      <c r="F1054" s="31"/>
      <c r="G1054" s="31"/>
      <c r="AB1054" s="2"/>
      <c r="AC1054" s="2"/>
      <c r="AD1054" s="2"/>
      <c r="AE1054" s="2"/>
      <c r="AF1054" s="2"/>
    </row>
    <row r="1055" spans="1:32" s="1" customFormat="1" ht="50.1" customHeight="1" x14ac:dyDescent="0.2">
      <c r="A1055" s="20"/>
      <c r="B1055" s="30"/>
      <c r="C1055" s="30"/>
      <c r="D1055" s="30"/>
      <c r="E1055" s="30"/>
      <c r="F1055" s="31"/>
      <c r="G1055" s="31"/>
      <c r="AB1055" s="2"/>
      <c r="AC1055" s="2"/>
      <c r="AD1055" s="2"/>
      <c r="AE1055" s="2"/>
      <c r="AF1055" s="2"/>
    </row>
    <row r="1056" spans="1:32" s="1" customFormat="1" ht="50.1" customHeight="1" x14ac:dyDescent="0.2">
      <c r="A1056" s="20"/>
      <c r="B1056" s="30"/>
      <c r="C1056" s="30"/>
      <c r="D1056" s="30"/>
      <c r="E1056" s="30"/>
      <c r="F1056" s="31"/>
      <c r="G1056" s="31"/>
      <c r="AB1056" s="2"/>
      <c r="AC1056" s="2"/>
      <c r="AD1056" s="2"/>
      <c r="AE1056" s="2"/>
      <c r="AF1056" s="2"/>
    </row>
    <row r="1057" spans="1:32" s="1" customFormat="1" ht="50.1" customHeight="1" x14ac:dyDescent="0.2">
      <c r="A1057" s="20"/>
      <c r="B1057" s="30"/>
      <c r="C1057" s="30"/>
      <c r="D1057" s="30"/>
      <c r="E1057" s="30"/>
      <c r="F1057" s="31"/>
      <c r="G1057" s="31"/>
      <c r="AB1057" s="2"/>
      <c r="AC1057" s="2"/>
      <c r="AD1057" s="2"/>
      <c r="AE1057" s="2"/>
      <c r="AF1057" s="2"/>
    </row>
    <row r="1058" spans="1:32" s="1" customFormat="1" ht="50.1" customHeight="1" x14ac:dyDescent="0.2">
      <c r="A1058" s="20"/>
      <c r="B1058" s="30"/>
      <c r="C1058" s="30"/>
      <c r="D1058" s="30"/>
      <c r="E1058" s="30"/>
      <c r="F1058" s="31"/>
      <c r="G1058" s="31"/>
      <c r="AB1058" s="2"/>
      <c r="AC1058" s="2"/>
      <c r="AD1058" s="2"/>
      <c r="AE1058" s="2"/>
      <c r="AF1058" s="2"/>
    </row>
    <row r="1059" spans="1:32" s="1" customFormat="1" ht="50.1" customHeight="1" x14ac:dyDescent="0.2">
      <c r="A1059" s="20"/>
      <c r="B1059" s="30"/>
      <c r="C1059" s="30"/>
      <c r="D1059" s="30"/>
      <c r="E1059" s="30"/>
      <c r="F1059" s="31"/>
      <c r="G1059" s="31"/>
      <c r="AB1059" s="2"/>
      <c r="AC1059" s="2"/>
      <c r="AD1059" s="2"/>
      <c r="AE1059" s="2"/>
      <c r="AF1059" s="2"/>
    </row>
    <row r="1060" spans="1:32" s="1" customFormat="1" ht="50.1" customHeight="1" x14ac:dyDescent="0.2">
      <c r="A1060" s="20"/>
      <c r="B1060" s="30"/>
      <c r="C1060" s="30"/>
      <c r="D1060" s="30"/>
      <c r="E1060" s="30"/>
      <c r="F1060" s="31"/>
      <c r="G1060" s="31"/>
      <c r="AB1060" s="2"/>
      <c r="AC1060" s="2"/>
      <c r="AD1060" s="2"/>
      <c r="AE1060" s="2"/>
      <c r="AF1060" s="2"/>
    </row>
    <row r="1061" spans="1:32" s="1" customFormat="1" ht="50.1" customHeight="1" x14ac:dyDescent="0.2">
      <c r="A1061" s="20"/>
      <c r="B1061" s="30"/>
      <c r="C1061" s="30"/>
      <c r="D1061" s="30"/>
      <c r="E1061" s="30"/>
      <c r="F1061" s="31"/>
      <c r="G1061" s="31"/>
      <c r="AB1061" s="2"/>
      <c r="AC1061" s="2"/>
      <c r="AD1061" s="2"/>
      <c r="AE1061" s="2"/>
      <c r="AF1061" s="2"/>
    </row>
    <row r="1062" spans="1:32" s="1" customFormat="1" ht="50.1" customHeight="1" x14ac:dyDescent="0.2">
      <c r="A1062" s="20"/>
      <c r="B1062" s="30"/>
      <c r="C1062" s="30"/>
      <c r="D1062" s="30"/>
      <c r="E1062" s="30"/>
      <c r="F1062" s="31"/>
      <c r="G1062" s="31"/>
      <c r="AB1062" s="2"/>
      <c r="AC1062" s="2"/>
      <c r="AD1062" s="2"/>
      <c r="AE1062" s="2"/>
      <c r="AF1062" s="2"/>
    </row>
    <row r="1063" spans="1:32" s="1" customFormat="1" ht="50.1" customHeight="1" x14ac:dyDescent="0.2">
      <c r="A1063" s="20"/>
      <c r="B1063" s="30"/>
      <c r="C1063" s="30"/>
      <c r="D1063" s="30"/>
      <c r="E1063" s="30"/>
      <c r="F1063" s="31"/>
      <c r="G1063" s="31"/>
      <c r="AB1063" s="2"/>
      <c r="AC1063" s="2"/>
      <c r="AD1063" s="2"/>
      <c r="AE1063" s="2"/>
      <c r="AF1063" s="2"/>
    </row>
    <row r="1064" spans="1:32" s="1" customFormat="1" ht="50.1" customHeight="1" x14ac:dyDescent="0.2">
      <c r="A1064" s="20"/>
      <c r="B1064" s="30"/>
      <c r="C1064" s="30"/>
      <c r="D1064" s="30"/>
      <c r="E1064" s="30"/>
      <c r="F1064" s="31"/>
      <c r="G1064" s="31"/>
      <c r="AB1064" s="2"/>
      <c r="AC1064" s="2"/>
      <c r="AD1064" s="2"/>
      <c r="AE1064" s="2"/>
      <c r="AF1064" s="2"/>
    </row>
    <row r="1065" spans="1:32" s="1" customFormat="1" ht="50.1" customHeight="1" x14ac:dyDescent="0.2">
      <c r="A1065" s="20"/>
      <c r="B1065" s="30"/>
      <c r="C1065" s="30"/>
      <c r="D1065" s="30"/>
      <c r="E1065" s="30"/>
      <c r="F1065" s="31"/>
      <c r="G1065" s="31"/>
      <c r="AB1065" s="2"/>
      <c r="AC1065" s="2"/>
      <c r="AD1065" s="2"/>
      <c r="AE1065" s="2"/>
      <c r="AF1065" s="2"/>
    </row>
    <row r="1066" spans="1:32" s="1" customFormat="1" ht="50.1" customHeight="1" x14ac:dyDescent="0.2">
      <c r="A1066" s="20"/>
      <c r="B1066" s="30"/>
      <c r="C1066" s="30"/>
      <c r="D1066" s="30"/>
      <c r="E1066" s="30"/>
      <c r="F1066" s="31"/>
      <c r="G1066" s="31"/>
      <c r="AB1066" s="2"/>
      <c r="AC1066" s="2"/>
      <c r="AD1066" s="2"/>
      <c r="AE1066" s="2"/>
      <c r="AF1066" s="2"/>
    </row>
    <row r="1067" spans="1:32" s="1" customFormat="1" ht="50.1" customHeight="1" x14ac:dyDescent="0.2">
      <c r="A1067" s="20"/>
      <c r="B1067" s="30"/>
      <c r="C1067" s="30"/>
      <c r="D1067" s="30"/>
      <c r="E1067" s="30"/>
      <c r="F1067" s="31"/>
      <c r="G1067" s="31"/>
      <c r="AB1067" s="2"/>
      <c r="AC1067" s="2"/>
      <c r="AD1067" s="2"/>
      <c r="AE1067" s="2"/>
      <c r="AF1067" s="2"/>
    </row>
    <row r="1068" spans="1:32" s="1" customFormat="1" ht="50.1" customHeight="1" x14ac:dyDescent="0.2">
      <c r="A1068" s="20"/>
      <c r="B1068" s="30"/>
      <c r="C1068" s="30"/>
      <c r="D1068" s="30"/>
      <c r="E1068" s="30"/>
      <c r="F1068" s="31"/>
      <c r="G1068" s="31"/>
      <c r="AB1068" s="2"/>
      <c r="AC1068" s="2"/>
      <c r="AD1068" s="2"/>
      <c r="AE1068" s="2"/>
      <c r="AF1068" s="2"/>
    </row>
    <row r="1069" spans="1:32" s="1" customFormat="1" ht="50.1" customHeight="1" x14ac:dyDescent="0.2">
      <c r="A1069" s="20"/>
      <c r="B1069" s="30"/>
      <c r="C1069" s="30"/>
      <c r="D1069" s="30"/>
      <c r="E1069" s="30"/>
      <c r="F1069" s="31"/>
      <c r="G1069" s="31"/>
      <c r="AB1069" s="2"/>
      <c r="AC1069" s="2"/>
      <c r="AD1069" s="2"/>
      <c r="AE1069" s="2"/>
      <c r="AF1069" s="2"/>
    </row>
    <row r="1070" spans="1:32" s="1" customFormat="1" ht="50.1" customHeight="1" x14ac:dyDescent="0.2">
      <c r="A1070" s="20"/>
      <c r="B1070" s="30"/>
      <c r="C1070" s="30"/>
      <c r="D1070" s="30"/>
      <c r="E1070" s="30"/>
      <c r="F1070" s="31"/>
      <c r="G1070" s="31"/>
      <c r="AB1070" s="2"/>
      <c r="AC1070" s="2"/>
      <c r="AD1070" s="2"/>
      <c r="AE1070" s="2"/>
      <c r="AF1070" s="2"/>
    </row>
    <row r="1071" spans="1:32" s="1" customFormat="1" ht="50.1" customHeight="1" x14ac:dyDescent="0.2">
      <c r="A1071" s="20"/>
      <c r="B1071" s="30"/>
      <c r="C1071" s="30"/>
      <c r="D1071" s="30"/>
      <c r="E1071" s="30"/>
      <c r="F1071" s="31"/>
      <c r="G1071" s="31"/>
      <c r="AB1071" s="2"/>
      <c r="AC1071" s="2"/>
      <c r="AD1071" s="2"/>
      <c r="AE1071" s="2"/>
      <c r="AF1071" s="2"/>
    </row>
    <row r="1072" spans="1:32" s="1" customFormat="1" ht="50.1" customHeight="1" x14ac:dyDescent="0.2">
      <c r="A1072" s="20"/>
      <c r="B1072" s="30"/>
      <c r="C1072" s="30"/>
      <c r="D1072" s="30"/>
      <c r="E1072" s="30"/>
      <c r="F1072" s="31"/>
      <c r="G1072" s="31"/>
      <c r="AB1072" s="2"/>
      <c r="AC1072" s="2"/>
      <c r="AD1072" s="2"/>
      <c r="AE1072" s="2"/>
      <c r="AF1072" s="2"/>
    </row>
    <row r="1073" spans="1:32" s="1" customFormat="1" ht="50.1" customHeight="1" x14ac:dyDescent="0.2">
      <c r="A1073" s="20"/>
      <c r="B1073" s="30"/>
      <c r="C1073" s="30"/>
      <c r="D1073" s="30"/>
      <c r="E1073" s="30"/>
      <c r="F1073" s="31"/>
      <c r="G1073" s="31"/>
      <c r="AB1073" s="2"/>
      <c r="AC1073" s="2"/>
      <c r="AD1073" s="2"/>
      <c r="AE1073" s="2"/>
      <c r="AF1073" s="2"/>
    </row>
    <row r="1074" spans="1:32" s="1" customFormat="1" ht="50.1" customHeight="1" x14ac:dyDescent="0.2">
      <c r="A1074" s="20"/>
      <c r="B1074" s="30"/>
      <c r="C1074" s="30"/>
      <c r="D1074" s="30"/>
      <c r="E1074" s="30"/>
      <c r="F1074" s="31"/>
      <c r="G1074" s="31"/>
      <c r="AB1074" s="2"/>
      <c r="AC1074" s="2"/>
      <c r="AD1074" s="2"/>
      <c r="AE1074" s="2"/>
      <c r="AF1074" s="2"/>
    </row>
    <row r="1075" spans="1:32" s="1" customFormat="1" ht="50.1" customHeight="1" x14ac:dyDescent="0.2">
      <c r="A1075" s="20"/>
      <c r="B1075" s="30"/>
      <c r="C1075" s="30"/>
      <c r="D1075" s="30"/>
      <c r="E1075" s="30"/>
      <c r="F1075" s="31"/>
      <c r="G1075" s="31"/>
      <c r="AB1075" s="2"/>
      <c r="AC1075" s="2"/>
      <c r="AD1075" s="2"/>
      <c r="AE1075" s="2"/>
      <c r="AF1075" s="2"/>
    </row>
    <row r="1076" spans="1:32" s="1" customFormat="1" ht="50.1" customHeight="1" x14ac:dyDescent="0.2">
      <c r="A1076" s="20"/>
      <c r="B1076" s="30"/>
      <c r="C1076" s="30"/>
      <c r="D1076" s="30"/>
      <c r="E1076" s="30"/>
      <c r="F1076" s="31"/>
      <c r="G1076" s="31"/>
      <c r="AB1076" s="2"/>
      <c r="AC1076" s="2"/>
      <c r="AD1076" s="2"/>
      <c r="AE1076" s="2"/>
      <c r="AF1076" s="2"/>
    </row>
    <row r="1077" spans="1:32" s="1" customFormat="1" ht="50.1" customHeight="1" x14ac:dyDescent="0.2">
      <c r="A1077" s="20"/>
      <c r="B1077" s="30"/>
      <c r="C1077" s="30"/>
      <c r="D1077" s="30"/>
      <c r="E1077" s="30"/>
      <c r="F1077" s="31"/>
      <c r="G1077" s="31"/>
      <c r="AB1077" s="2"/>
      <c r="AC1077" s="2"/>
      <c r="AD1077" s="2"/>
      <c r="AE1077" s="2"/>
      <c r="AF1077" s="2"/>
    </row>
    <row r="1078" spans="1:32" s="1" customFormat="1" ht="50.1" customHeight="1" x14ac:dyDescent="0.2">
      <c r="A1078" s="20"/>
      <c r="B1078" s="30"/>
      <c r="C1078" s="30"/>
      <c r="D1078" s="30"/>
      <c r="E1078" s="30"/>
      <c r="F1078" s="31"/>
      <c r="G1078" s="31"/>
      <c r="AB1078" s="2"/>
      <c r="AC1078" s="2"/>
      <c r="AD1078" s="2"/>
      <c r="AE1078" s="2"/>
      <c r="AF1078" s="2"/>
    </row>
    <row r="1079" spans="1:32" s="1" customFormat="1" ht="50.1" customHeight="1" x14ac:dyDescent="0.2">
      <c r="A1079" s="20"/>
      <c r="B1079" s="30"/>
      <c r="C1079" s="30"/>
      <c r="D1079" s="30"/>
      <c r="E1079" s="30"/>
      <c r="F1079" s="31"/>
      <c r="G1079" s="31"/>
      <c r="AB1079" s="2"/>
      <c r="AC1079" s="2"/>
      <c r="AD1079" s="2"/>
      <c r="AE1079" s="2"/>
      <c r="AF1079" s="2"/>
    </row>
    <row r="1080" spans="1:32" s="1" customFormat="1" ht="50.1" customHeight="1" x14ac:dyDescent="0.2">
      <c r="A1080" s="20"/>
      <c r="B1080" s="30"/>
      <c r="C1080" s="30"/>
      <c r="D1080" s="30"/>
      <c r="E1080" s="30"/>
      <c r="F1080" s="31"/>
      <c r="G1080" s="31"/>
      <c r="AB1080" s="2"/>
      <c r="AC1080" s="2"/>
      <c r="AD1080" s="2"/>
      <c r="AE1080" s="2"/>
      <c r="AF1080" s="2"/>
    </row>
    <row r="1081" spans="1:32" s="1" customFormat="1" ht="50.1" customHeight="1" x14ac:dyDescent="0.2">
      <c r="A1081" s="20"/>
      <c r="B1081" s="30"/>
      <c r="C1081" s="30"/>
      <c r="D1081" s="30"/>
      <c r="E1081" s="30"/>
      <c r="F1081" s="31"/>
      <c r="G1081" s="31"/>
      <c r="AB1081" s="2"/>
      <c r="AC1081" s="2"/>
      <c r="AD1081" s="2"/>
      <c r="AE1081" s="2"/>
      <c r="AF1081" s="2"/>
    </row>
    <row r="1082" spans="1:32" s="1" customFormat="1" ht="50.1" customHeight="1" x14ac:dyDescent="0.2">
      <c r="A1082" s="20"/>
      <c r="B1082" s="30"/>
      <c r="C1082" s="30"/>
      <c r="D1082" s="30"/>
      <c r="E1082" s="30"/>
      <c r="F1082" s="31"/>
      <c r="G1082" s="31"/>
      <c r="AB1082" s="2"/>
      <c r="AC1082" s="2"/>
      <c r="AD1082" s="2"/>
      <c r="AE1082" s="2"/>
      <c r="AF1082" s="2"/>
    </row>
    <row r="1083" spans="1:32" s="1" customFormat="1" ht="50.1" customHeight="1" x14ac:dyDescent="0.2">
      <c r="A1083" s="20"/>
      <c r="B1083" s="30"/>
      <c r="C1083" s="30"/>
      <c r="D1083" s="30"/>
      <c r="E1083" s="30"/>
      <c r="F1083" s="31"/>
      <c r="G1083" s="31"/>
      <c r="AB1083" s="2"/>
      <c r="AC1083" s="2"/>
      <c r="AD1083" s="2"/>
      <c r="AE1083" s="2"/>
      <c r="AF1083" s="2"/>
    </row>
    <row r="1084" spans="1:32" s="1" customFormat="1" ht="50.1" customHeight="1" x14ac:dyDescent="0.2">
      <c r="A1084" s="20"/>
      <c r="B1084" s="30"/>
      <c r="C1084" s="30"/>
      <c r="D1084" s="30"/>
      <c r="E1084" s="30"/>
      <c r="F1084" s="31"/>
      <c r="G1084" s="31"/>
      <c r="AB1084" s="2"/>
      <c r="AC1084" s="2"/>
      <c r="AD1084" s="2"/>
      <c r="AE1084" s="2"/>
      <c r="AF1084" s="2"/>
    </row>
    <row r="1085" spans="1:32" s="1" customFormat="1" ht="50.1" customHeight="1" x14ac:dyDescent="0.2">
      <c r="A1085" s="20"/>
      <c r="B1085" s="30"/>
      <c r="C1085" s="30"/>
      <c r="D1085" s="30"/>
      <c r="E1085" s="30"/>
      <c r="F1085" s="31"/>
      <c r="G1085" s="31"/>
      <c r="AB1085" s="2"/>
      <c r="AC1085" s="2"/>
      <c r="AD1085" s="2"/>
      <c r="AE1085" s="2"/>
      <c r="AF1085" s="2"/>
    </row>
    <row r="1086" spans="1:32" s="1" customFormat="1" ht="50.1" customHeight="1" x14ac:dyDescent="0.2">
      <c r="A1086" s="20"/>
      <c r="B1086" s="30"/>
      <c r="C1086" s="30"/>
      <c r="D1086" s="30"/>
      <c r="E1086" s="30"/>
      <c r="F1086" s="31"/>
      <c r="G1086" s="31"/>
      <c r="AB1086" s="2"/>
      <c r="AC1086" s="2"/>
      <c r="AD1086" s="2"/>
      <c r="AE1086" s="2"/>
      <c r="AF1086" s="2"/>
    </row>
    <row r="1087" spans="1:32" s="1" customFormat="1" ht="50.1" customHeight="1" x14ac:dyDescent="0.2">
      <c r="A1087" s="20"/>
      <c r="B1087" s="30"/>
      <c r="C1087" s="30"/>
      <c r="D1087" s="30"/>
      <c r="E1087" s="30"/>
      <c r="F1087" s="31"/>
      <c r="G1087" s="31"/>
      <c r="AB1087" s="2"/>
      <c r="AC1087" s="2"/>
      <c r="AD1087" s="2"/>
      <c r="AE1087" s="2"/>
      <c r="AF1087" s="2"/>
    </row>
    <row r="1088" spans="1:32" s="1" customFormat="1" ht="50.1" customHeight="1" x14ac:dyDescent="0.2">
      <c r="A1088" s="20"/>
      <c r="B1088" s="30"/>
      <c r="C1088" s="30"/>
      <c r="D1088" s="30"/>
      <c r="E1088" s="30"/>
      <c r="F1088" s="31"/>
      <c r="G1088" s="31"/>
      <c r="AB1088" s="2"/>
      <c r="AC1088" s="2"/>
      <c r="AD1088" s="2"/>
      <c r="AE1088" s="2"/>
      <c r="AF1088" s="2"/>
    </row>
    <row r="1089" spans="1:32" s="1" customFormat="1" ht="50.1" customHeight="1" x14ac:dyDescent="0.2">
      <c r="A1089" s="20"/>
      <c r="B1089" s="30"/>
      <c r="C1089" s="30"/>
      <c r="D1089" s="30"/>
      <c r="E1089" s="30"/>
      <c r="F1089" s="31"/>
      <c r="G1089" s="31"/>
      <c r="AB1089" s="2"/>
      <c r="AC1089" s="2"/>
      <c r="AD1089" s="2"/>
      <c r="AE1089" s="2"/>
      <c r="AF1089" s="2"/>
    </row>
    <row r="1090" spans="1:32" s="1" customFormat="1" ht="50.1" customHeight="1" x14ac:dyDescent="0.2">
      <c r="A1090" s="20"/>
      <c r="B1090" s="30"/>
      <c r="C1090" s="30"/>
      <c r="D1090" s="30"/>
      <c r="E1090" s="30"/>
      <c r="F1090" s="31"/>
      <c r="G1090" s="31"/>
      <c r="AB1090" s="2"/>
      <c r="AC1090" s="2"/>
      <c r="AD1090" s="2"/>
      <c r="AE1090" s="2"/>
      <c r="AF1090" s="2"/>
    </row>
    <row r="1091" spans="1:32" s="1" customFormat="1" ht="50.1" customHeight="1" x14ac:dyDescent="0.2">
      <c r="A1091" s="20"/>
      <c r="B1091" s="30"/>
      <c r="C1091" s="30"/>
      <c r="D1091" s="30"/>
      <c r="E1091" s="30"/>
      <c r="F1091" s="31"/>
      <c r="G1091" s="31"/>
      <c r="AB1091" s="2"/>
      <c r="AC1091" s="2"/>
      <c r="AD1091" s="2"/>
      <c r="AE1091" s="2"/>
      <c r="AF1091" s="2"/>
    </row>
    <row r="1092" spans="1:32" s="1" customFormat="1" ht="50.1" customHeight="1" x14ac:dyDescent="0.2">
      <c r="A1092" s="20"/>
      <c r="B1092" s="30"/>
      <c r="C1092" s="30"/>
      <c r="D1092" s="30"/>
      <c r="E1092" s="30"/>
      <c r="F1092" s="31"/>
      <c r="G1092" s="31"/>
      <c r="AB1092" s="2"/>
      <c r="AC1092" s="2"/>
      <c r="AD1092" s="2"/>
      <c r="AE1092" s="2"/>
      <c r="AF1092" s="2"/>
    </row>
    <row r="1093" spans="1:32" s="1" customFormat="1" ht="50.1" customHeight="1" x14ac:dyDescent="0.2">
      <c r="A1093" s="20"/>
      <c r="B1093" s="30"/>
      <c r="C1093" s="30"/>
      <c r="D1093" s="30"/>
      <c r="E1093" s="30"/>
      <c r="F1093" s="31"/>
      <c r="G1093" s="31"/>
      <c r="AB1093" s="2"/>
      <c r="AC1093" s="2"/>
      <c r="AD1093" s="2"/>
      <c r="AE1093" s="2"/>
      <c r="AF1093" s="2"/>
    </row>
    <row r="1094" spans="1:32" s="1" customFormat="1" ht="50.1" customHeight="1" x14ac:dyDescent="0.2">
      <c r="A1094" s="20"/>
      <c r="B1094" s="30"/>
      <c r="C1094" s="30"/>
      <c r="D1094" s="30"/>
      <c r="E1094" s="30"/>
      <c r="F1094" s="31"/>
      <c r="G1094" s="31"/>
      <c r="AB1094" s="2"/>
      <c r="AC1094" s="2"/>
      <c r="AD1094" s="2"/>
      <c r="AE1094" s="2"/>
      <c r="AF1094" s="2"/>
    </row>
    <row r="1095" spans="1:32" s="1" customFormat="1" ht="50.1" customHeight="1" x14ac:dyDescent="0.2">
      <c r="A1095" s="20"/>
      <c r="B1095" s="30"/>
      <c r="C1095" s="30"/>
      <c r="D1095" s="30"/>
      <c r="E1095" s="30"/>
      <c r="F1095" s="31"/>
      <c r="G1095" s="31"/>
      <c r="AB1095" s="2"/>
      <c r="AC1095" s="2"/>
      <c r="AD1095" s="2"/>
      <c r="AE1095" s="2"/>
      <c r="AF1095" s="2"/>
    </row>
    <row r="1096" spans="1:32" s="1" customFormat="1" ht="50.1" customHeight="1" x14ac:dyDescent="0.2">
      <c r="A1096" s="20"/>
      <c r="B1096" s="30"/>
      <c r="C1096" s="30"/>
      <c r="D1096" s="30"/>
      <c r="E1096" s="30"/>
      <c r="F1096" s="31"/>
      <c r="G1096" s="31"/>
      <c r="AB1096" s="2"/>
      <c r="AC1096" s="2"/>
      <c r="AD1096" s="2"/>
      <c r="AE1096" s="2"/>
      <c r="AF1096" s="2"/>
    </row>
    <row r="1097" spans="1:32" s="1" customFormat="1" ht="50.1" customHeight="1" x14ac:dyDescent="0.2">
      <c r="A1097" s="20"/>
      <c r="B1097" s="30"/>
      <c r="C1097" s="30"/>
      <c r="D1097" s="30"/>
      <c r="E1097" s="30"/>
      <c r="F1097" s="31"/>
      <c r="G1097" s="31"/>
      <c r="AB1097" s="2"/>
      <c r="AC1097" s="2"/>
      <c r="AD1097" s="2"/>
      <c r="AE1097" s="2"/>
      <c r="AF1097" s="2"/>
    </row>
    <row r="1098" spans="1:32" s="1" customFormat="1" ht="50.1" customHeight="1" x14ac:dyDescent="0.2">
      <c r="A1098" s="20"/>
      <c r="B1098" s="30"/>
      <c r="C1098" s="30"/>
      <c r="D1098" s="30"/>
      <c r="E1098" s="30"/>
      <c r="F1098" s="31"/>
      <c r="G1098" s="31"/>
      <c r="AB1098" s="2"/>
      <c r="AC1098" s="2"/>
      <c r="AD1098" s="2"/>
      <c r="AE1098" s="2"/>
      <c r="AF1098" s="2"/>
    </row>
    <row r="1099" spans="1:32" s="1" customFormat="1" ht="50.1" customHeight="1" x14ac:dyDescent="0.2">
      <c r="A1099" s="20"/>
      <c r="B1099" s="30"/>
      <c r="C1099" s="30"/>
      <c r="D1099" s="30"/>
      <c r="E1099" s="30"/>
      <c r="F1099" s="31"/>
      <c r="G1099" s="31"/>
      <c r="AB1099" s="2"/>
      <c r="AC1099" s="2"/>
      <c r="AD1099" s="2"/>
      <c r="AE1099" s="2"/>
      <c r="AF1099" s="2"/>
    </row>
    <row r="1100" spans="1:32" s="1" customFormat="1" ht="50.1" customHeight="1" x14ac:dyDescent="0.2">
      <c r="A1100" s="20"/>
      <c r="B1100" s="30"/>
      <c r="C1100" s="30"/>
      <c r="D1100" s="30"/>
      <c r="E1100" s="30"/>
      <c r="F1100" s="31"/>
      <c r="G1100" s="31"/>
      <c r="AB1100" s="2"/>
      <c r="AC1100" s="2"/>
      <c r="AD1100" s="2"/>
      <c r="AE1100" s="2"/>
      <c r="AF1100" s="2"/>
    </row>
    <row r="1101" spans="1:32" s="1" customFormat="1" ht="50.1" customHeight="1" x14ac:dyDescent="0.2">
      <c r="A1101" s="20"/>
      <c r="B1101" s="30"/>
      <c r="C1101" s="30"/>
      <c r="D1101" s="30"/>
      <c r="E1101" s="30"/>
      <c r="F1101" s="31"/>
      <c r="G1101" s="31"/>
      <c r="AB1101" s="2"/>
      <c r="AC1101" s="2"/>
      <c r="AD1101" s="2"/>
      <c r="AE1101" s="2"/>
      <c r="AF1101" s="2"/>
    </row>
    <row r="1102" spans="1:32" s="1" customFormat="1" ht="50.1" customHeight="1" x14ac:dyDescent="0.2">
      <c r="A1102" s="20"/>
      <c r="B1102" s="30"/>
      <c r="C1102" s="30"/>
      <c r="D1102" s="30"/>
      <c r="E1102" s="30"/>
      <c r="F1102" s="31"/>
      <c r="G1102" s="31"/>
      <c r="AB1102" s="2"/>
      <c r="AC1102" s="2"/>
      <c r="AD1102" s="2"/>
      <c r="AE1102" s="2"/>
      <c r="AF1102" s="2"/>
    </row>
    <row r="1103" spans="1:32" s="1" customFormat="1" ht="50.1" customHeight="1" x14ac:dyDescent="0.2">
      <c r="A1103" s="20"/>
      <c r="B1103" s="30"/>
      <c r="C1103" s="30"/>
      <c r="D1103" s="30"/>
      <c r="E1103" s="30"/>
      <c r="F1103" s="31"/>
      <c r="G1103" s="31"/>
      <c r="AB1103" s="2"/>
      <c r="AC1103" s="2"/>
      <c r="AD1103" s="2"/>
      <c r="AE1103" s="2"/>
      <c r="AF1103" s="2"/>
    </row>
    <row r="1104" spans="1:32" s="1" customFormat="1" ht="50.1" customHeight="1" x14ac:dyDescent="0.2">
      <c r="A1104" s="20"/>
      <c r="B1104" s="30"/>
      <c r="C1104" s="30"/>
      <c r="D1104" s="30"/>
      <c r="E1104" s="30"/>
      <c r="F1104" s="31"/>
      <c r="G1104" s="31"/>
      <c r="AB1104" s="2"/>
      <c r="AC1104" s="2"/>
      <c r="AD1104" s="2"/>
      <c r="AE1104" s="2"/>
      <c r="AF1104" s="2"/>
    </row>
    <row r="1105" spans="1:32" s="1" customFormat="1" ht="50.1" customHeight="1" x14ac:dyDescent="0.2">
      <c r="A1105" s="20"/>
      <c r="B1105" s="30"/>
      <c r="C1105" s="30"/>
      <c r="D1105" s="30"/>
      <c r="E1105" s="30"/>
      <c r="F1105" s="31"/>
      <c r="G1105" s="31"/>
      <c r="AB1105" s="2"/>
      <c r="AC1105" s="2"/>
      <c r="AD1105" s="2"/>
      <c r="AE1105" s="2"/>
      <c r="AF1105" s="2"/>
    </row>
    <row r="1106" spans="1:32" s="1" customFormat="1" ht="50.1" customHeight="1" x14ac:dyDescent="0.2">
      <c r="A1106" s="20"/>
      <c r="B1106" s="30"/>
      <c r="C1106" s="30"/>
      <c r="D1106" s="30"/>
      <c r="E1106" s="30"/>
      <c r="F1106" s="31"/>
      <c r="G1106" s="31"/>
      <c r="AB1106" s="2"/>
      <c r="AC1106" s="2"/>
      <c r="AD1106" s="2"/>
      <c r="AE1106" s="2"/>
      <c r="AF1106" s="2"/>
    </row>
    <row r="1107" spans="1:32" s="1" customFormat="1" ht="50.1" customHeight="1" x14ac:dyDescent="0.2">
      <c r="A1107" s="20"/>
      <c r="B1107" s="30"/>
      <c r="C1107" s="30"/>
      <c r="D1107" s="30"/>
      <c r="E1107" s="30"/>
      <c r="F1107" s="31"/>
      <c r="G1107" s="31"/>
      <c r="AB1107" s="2"/>
      <c r="AC1107" s="2"/>
      <c r="AD1107" s="2"/>
      <c r="AE1107" s="2"/>
      <c r="AF1107" s="2"/>
    </row>
    <row r="1108" spans="1:32" s="1" customFormat="1" ht="50.1" customHeight="1" x14ac:dyDescent="0.2">
      <c r="A1108" s="20"/>
      <c r="B1108" s="30"/>
      <c r="C1108" s="30"/>
      <c r="D1108" s="30"/>
      <c r="E1108" s="30"/>
      <c r="F1108" s="31"/>
      <c r="G1108" s="31"/>
      <c r="AB1108" s="2"/>
      <c r="AC1108" s="2"/>
      <c r="AD1108" s="2"/>
      <c r="AE1108" s="2"/>
      <c r="AF1108" s="2"/>
    </row>
    <row r="1109" spans="1:32" s="1" customFormat="1" ht="50.1" customHeight="1" x14ac:dyDescent="0.2">
      <c r="A1109" s="20"/>
      <c r="B1109" s="30"/>
      <c r="C1109" s="30"/>
      <c r="D1109" s="30"/>
      <c r="E1109" s="30"/>
      <c r="F1109" s="31"/>
      <c r="G1109" s="31"/>
      <c r="AB1109" s="2"/>
      <c r="AC1109" s="2"/>
      <c r="AD1109" s="2"/>
      <c r="AE1109" s="2"/>
      <c r="AF1109" s="2"/>
    </row>
    <row r="1110" spans="1:32" s="1" customFormat="1" ht="50.1" customHeight="1" x14ac:dyDescent="0.2">
      <c r="A1110" s="20"/>
      <c r="B1110" s="30"/>
      <c r="C1110" s="30"/>
      <c r="D1110" s="30"/>
      <c r="E1110" s="30"/>
      <c r="F1110" s="31"/>
      <c r="G1110" s="31"/>
      <c r="AB1110" s="2"/>
      <c r="AC1110" s="2"/>
      <c r="AD1110" s="2"/>
      <c r="AE1110" s="2"/>
      <c r="AF1110" s="2"/>
    </row>
    <row r="1111" spans="1:32" s="1" customFormat="1" ht="50.1" customHeight="1" x14ac:dyDescent="0.2">
      <c r="A1111" s="20"/>
      <c r="B1111" s="30"/>
      <c r="C1111" s="30"/>
      <c r="D1111" s="30"/>
      <c r="E1111" s="30"/>
      <c r="F1111" s="31"/>
      <c r="G1111" s="31"/>
      <c r="AB1111" s="2"/>
      <c r="AC1111" s="2"/>
      <c r="AD1111" s="2"/>
      <c r="AE1111" s="2"/>
      <c r="AF1111" s="2"/>
    </row>
    <row r="1112" spans="1:32" s="1" customFormat="1" ht="50.1" customHeight="1" x14ac:dyDescent="0.2">
      <c r="A1112" s="20"/>
      <c r="B1112" s="30"/>
      <c r="C1112" s="30"/>
      <c r="D1112" s="30"/>
      <c r="E1112" s="30"/>
      <c r="F1112" s="31"/>
      <c r="G1112" s="31"/>
      <c r="AB1112" s="2"/>
      <c r="AC1112" s="2"/>
      <c r="AD1112" s="2"/>
      <c r="AE1112" s="2"/>
      <c r="AF1112" s="2"/>
    </row>
    <row r="1113" spans="1:32" s="1" customFormat="1" ht="50.1" customHeight="1" x14ac:dyDescent="0.2">
      <c r="A1113" s="20"/>
      <c r="B1113" s="30"/>
      <c r="C1113" s="30"/>
      <c r="D1113" s="30"/>
      <c r="E1113" s="30"/>
      <c r="F1113" s="31"/>
      <c r="G1113" s="31"/>
      <c r="AB1113" s="2"/>
      <c r="AC1113" s="2"/>
      <c r="AD1113" s="2"/>
      <c r="AE1113" s="2"/>
      <c r="AF1113" s="2"/>
    </row>
    <row r="1114" spans="1:32" s="1" customFormat="1" ht="50.1" customHeight="1" x14ac:dyDescent="0.2">
      <c r="A1114" s="20"/>
      <c r="B1114" s="30"/>
      <c r="C1114" s="30"/>
      <c r="D1114" s="30"/>
      <c r="E1114" s="30"/>
      <c r="F1114" s="31"/>
      <c r="G1114" s="31"/>
      <c r="AB1114" s="2"/>
      <c r="AC1114" s="2"/>
      <c r="AD1114" s="2"/>
      <c r="AE1114" s="2"/>
      <c r="AF1114" s="2"/>
    </row>
    <row r="1115" spans="1:32" s="1" customFormat="1" ht="50.1" customHeight="1" x14ac:dyDescent="0.2">
      <c r="A1115" s="20"/>
      <c r="B1115" s="30"/>
      <c r="C1115" s="30"/>
      <c r="D1115" s="30"/>
      <c r="E1115" s="30"/>
      <c r="F1115" s="31"/>
      <c r="G1115" s="31"/>
      <c r="AB1115" s="2"/>
      <c r="AC1115" s="2"/>
      <c r="AD1115" s="2"/>
      <c r="AE1115" s="2"/>
      <c r="AF1115" s="2"/>
    </row>
    <row r="1116" spans="1:32" s="1" customFormat="1" ht="50.1" customHeight="1" x14ac:dyDescent="0.2">
      <c r="A1116" s="20"/>
      <c r="B1116" s="30"/>
      <c r="C1116" s="30"/>
      <c r="D1116" s="30"/>
      <c r="E1116" s="30"/>
      <c r="F1116" s="31"/>
      <c r="G1116" s="31"/>
      <c r="AB1116" s="2"/>
      <c r="AC1116" s="2"/>
      <c r="AD1116" s="2"/>
      <c r="AE1116" s="2"/>
      <c r="AF1116" s="2"/>
    </row>
    <row r="1117" spans="1:32" s="1" customFormat="1" ht="50.1" customHeight="1" x14ac:dyDescent="0.2">
      <c r="A1117" s="20"/>
      <c r="B1117" s="30"/>
      <c r="C1117" s="30"/>
      <c r="D1117" s="30"/>
      <c r="E1117" s="30"/>
      <c r="F1117" s="31"/>
      <c r="G1117" s="31"/>
      <c r="AB1117" s="2"/>
      <c r="AC1117" s="2"/>
      <c r="AD1117" s="2"/>
      <c r="AE1117" s="2"/>
      <c r="AF1117" s="2"/>
    </row>
    <row r="1118" spans="1:32" s="1" customFormat="1" ht="50.1" customHeight="1" x14ac:dyDescent="0.2">
      <c r="A1118" s="20"/>
      <c r="B1118" s="30"/>
      <c r="C1118" s="30"/>
      <c r="D1118" s="30"/>
      <c r="E1118" s="30"/>
      <c r="F1118" s="31"/>
      <c r="G1118" s="31"/>
      <c r="AB1118" s="2"/>
      <c r="AC1118" s="2"/>
      <c r="AD1118" s="2"/>
      <c r="AE1118" s="2"/>
      <c r="AF1118" s="2"/>
    </row>
    <row r="1119" spans="1:32" s="1" customFormat="1" ht="50.1" customHeight="1" x14ac:dyDescent="0.2">
      <c r="A1119" s="20"/>
      <c r="B1119" s="30"/>
      <c r="C1119" s="30"/>
      <c r="D1119" s="30"/>
      <c r="E1119" s="30"/>
      <c r="F1119" s="31"/>
      <c r="G1119" s="31"/>
      <c r="AB1119" s="2"/>
      <c r="AC1119" s="2"/>
      <c r="AD1119" s="2"/>
      <c r="AE1119" s="2"/>
      <c r="AF1119" s="2"/>
    </row>
    <row r="1120" spans="1:32" s="1" customFormat="1" ht="50.1" customHeight="1" x14ac:dyDescent="0.2">
      <c r="A1120" s="20"/>
      <c r="B1120" s="30"/>
      <c r="C1120" s="30"/>
      <c r="D1120" s="30"/>
      <c r="E1120" s="30"/>
      <c r="F1120" s="31"/>
      <c r="G1120" s="31"/>
      <c r="AB1120" s="2"/>
      <c r="AC1120" s="2"/>
      <c r="AD1120" s="2"/>
      <c r="AE1120" s="2"/>
      <c r="AF1120" s="2"/>
    </row>
    <row r="1121" spans="1:32" s="1" customFormat="1" ht="50.1" customHeight="1" x14ac:dyDescent="0.2">
      <c r="A1121" s="20"/>
      <c r="B1121" s="30"/>
      <c r="C1121" s="30"/>
      <c r="D1121" s="30"/>
      <c r="E1121" s="30"/>
      <c r="F1121" s="31"/>
      <c r="G1121" s="31"/>
      <c r="AB1121" s="2"/>
      <c r="AC1121" s="2"/>
      <c r="AD1121" s="2"/>
      <c r="AE1121" s="2"/>
      <c r="AF1121" s="2"/>
    </row>
    <row r="1122" spans="1:32" s="1" customFormat="1" ht="50.1" customHeight="1" x14ac:dyDescent="0.2">
      <c r="A1122" s="20"/>
      <c r="B1122" s="30"/>
      <c r="C1122" s="30"/>
      <c r="D1122" s="30"/>
      <c r="E1122" s="30"/>
      <c r="F1122" s="31"/>
      <c r="G1122" s="31"/>
      <c r="AB1122" s="2"/>
      <c r="AC1122" s="2"/>
      <c r="AD1122" s="2"/>
      <c r="AE1122" s="2"/>
      <c r="AF1122" s="2"/>
    </row>
    <row r="1123" spans="1:32" s="1" customFormat="1" ht="50.1" customHeight="1" x14ac:dyDescent="0.2">
      <c r="A1123" s="20"/>
      <c r="B1123" s="30"/>
      <c r="C1123" s="30"/>
      <c r="D1123" s="30"/>
      <c r="E1123" s="30"/>
      <c r="F1123" s="31"/>
      <c r="G1123" s="31"/>
      <c r="AB1123" s="2"/>
      <c r="AC1123" s="2"/>
      <c r="AD1123" s="2"/>
      <c r="AE1123" s="2"/>
      <c r="AF1123" s="2"/>
    </row>
    <row r="1124" spans="1:32" s="1" customFormat="1" ht="50.1" customHeight="1" x14ac:dyDescent="0.2">
      <c r="A1124" s="20"/>
      <c r="B1124" s="30"/>
      <c r="C1124" s="30"/>
      <c r="D1124" s="30"/>
      <c r="E1124" s="30"/>
      <c r="F1124" s="31"/>
      <c r="G1124" s="31"/>
      <c r="AB1124" s="2"/>
      <c r="AC1124" s="2"/>
      <c r="AD1124" s="2"/>
      <c r="AE1124" s="2"/>
      <c r="AF1124" s="2"/>
    </row>
    <row r="1125" spans="1:32" s="1" customFormat="1" ht="50.1" customHeight="1" x14ac:dyDescent="0.2">
      <c r="A1125" s="20"/>
      <c r="B1125" s="30"/>
      <c r="C1125" s="30"/>
      <c r="D1125" s="30"/>
      <c r="E1125" s="30"/>
      <c r="F1125" s="31"/>
      <c r="G1125" s="31"/>
      <c r="AB1125" s="2"/>
      <c r="AC1125" s="2"/>
      <c r="AD1125" s="2"/>
      <c r="AE1125" s="2"/>
      <c r="AF1125" s="2"/>
    </row>
    <row r="1126" spans="1:32" s="1" customFormat="1" ht="50.1" customHeight="1" x14ac:dyDescent="0.2">
      <c r="A1126" s="20"/>
      <c r="B1126" s="30"/>
      <c r="C1126" s="30"/>
      <c r="D1126" s="30"/>
      <c r="E1126" s="30"/>
      <c r="F1126" s="31"/>
      <c r="G1126" s="31"/>
      <c r="AB1126" s="2"/>
      <c r="AC1126" s="2"/>
      <c r="AD1126" s="2"/>
      <c r="AE1126" s="2"/>
      <c r="AF1126" s="2"/>
    </row>
    <row r="1127" spans="1:32" s="1" customFormat="1" ht="50.1" customHeight="1" x14ac:dyDescent="0.2">
      <c r="A1127" s="20"/>
      <c r="B1127" s="30"/>
      <c r="C1127" s="30"/>
      <c r="D1127" s="30"/>
      <c r="E1127" s="30"/>
      <c r="F1127" s="31"/>
      <c r="G1127" s="31"/>
      <c r="AB1127" s="2"/>
      <c r="AC1127" s="2"/>
      <c r="AD1127" s="2"/>
      <c r="AE1127" s="2"/>
      <c r="AF1127" s="2"/>
    </row>
    <row r="1128" spans="1:32" s="1" customFormat="1" ht="50.1" customHeight="1" x14ac:dyDescent="0.2">
      <c r="A1128" s="20"/>
      <c r="B1128" s="30"/>
      <c r="C1128" s="30"/>
      <c r="D1128" s="30"/>
      <c r="E1128" s="30"/>
      <c r="F1128" s="31"/>
      <c r="G1128" s="31"/>
      <c r="AB1128" s="2"/>
      <c r="AC1128" s="2"/>
      <c r="AD1128" s="2"/>
      <c r="AE1128" s="2"/>
      <c r="AF1128" s="2"/>
    </row>
    <row r="1129" spans="1:32" s="1" customFormat="1" ht="50.1" customHeight="1" x14ac:dyDescent="0.2">
      <c r="A1129" s="20"/>
      <c r="B1129" s="30"/>
      <c r="C1129" s="30"/>
      <c r="D1129" s="30"/>
      <c r="E1129" s="30"/>
      <c r="F1129" s="31"/>
      <c r="G1129" s="31"/>
      <c r="AB1129" s="2"/>
      <c r="AC1129" s="2"/>
      <c r="AD1129" s="2"/>
      <c r="AE1129" s="2"/>
      <c r="AF1129" s="2"/>
    </row>
    <row r="1130" spans="1:32" s="1" customFormat="1" ht="50.1" customHeight="1" x14ac:dyDescent="0.2">
      <c r="A1130" s="20"/>
      <c r="B1130" s="30"/>
      <c r="C1130" s="30"/>
      <c r="D1130" s="30"/>
      <c r="E1130" s="30"/>
      <c r="F1130" s="31"/>
      <c r="G1130" s="31"/>
      <c r="AB1130" s="2"/>
      <c r="AC1130" s="2"/>
      <c r="AD1130" s="2"/>
      <c r="AE1130" s="2"/>
      <c r="AF1130" s="2"/>
    </row>
    <row r="1131" spans="1:32" s="1" customFormat="1" ht="50.1" customHeight="1" x14ac:dyDescent="0.2">
      <c r="A1131" s="20"/>
      <c r="B1131" s="30"/>
      <c r="C1131" s="30"/>
      <c r="D1131" s="30"/>
      <c r="E1131" s="30"/>
      <c r="F1131" s="31"/>
      <c r="G1131" s="31"/>
      <c r="AB1131" s="2"/>
      <c r="AC1131" s="2"/>
      <c r="AD1131" s="2"/>
      <c r="AE1131" s="2"/>
      <c r="AF1131" s="2"/>
    </row>
    <row r="1132" spans="1:32" s="1" customFormat="1" ht="50.1" customHeight="1" x14ac:dyDescent="0.2">
      <c r="A1132" s="20"/>
      <c r="B1132" s="30"/>
      <c r="C1132" s="30"/>
      <c r="D1132" s="30"/>
      <c r="E1132" s="30"/>
      <c r="F1132" s="31"/>
      <c r="G1132" s="31"/>
      <c r="AB1132" s="2"/>
      <c r="AC1132" s="2"/>
      <c r="AD1132" s="2"/>
      <c r="AE1132" s="2"/>
      <c r="AF1132" s="2"/>
    </row>
    <row r="1133" spans="1:32" s="1" customFormat="1" ht="50.1" customHeight="1" x14ac:dyDescent="0.2">
      <c r="A1133" s="20"/>
      <c r="B1133" s="30"/>
      <c r="C1133" s="30"/>
      <c r="D1133" s="30"/>
      <c r="E1133" s="30"/>
      <c r="F1133" s="31"/>
      <c r="G1133" s="31"/>
      <c r="AB1133" s="2"/>
      <c r="AC1133" s="2"/>
      <c r="AD1133" s="2"/>
      <c r="AE1133" s="2"/>
      <c r="AF1133" s="2"/>
    </row>
    <row r="1134" spans="1:32" s="1" customFormat="1" ht="50.1" customHeight="1" x14ac:dyDescent="0.2">
      <c r="A1134" s="20"/>
      <c r="B1134" s="30"/>
      <c r="C1134" s="30"/>
      <c r="D1134" s="30"/>
      <c r="E1134" s="30"/>
      <c r="F1134" s="31"/>
      <c r="G1134" s="31"/>
      <c r="AB1134" s="2"/>
      <c r="AC1134" s="2"/>
      <c r="AD1134" s="2"/>
      <c r="AE1134" s="2"/>
      <c r="AF1134" s="2"/>
    </row>
    <row r="1135" spans="1:32" s="1" customFormat="1" ht="50.1" customHeight="1" x14ac:dyDescent="0.2">
      <c r="A1135" s="20"/>
      <c r="B1135" s="30"/>
      <c r="C1135" s="30"/>
      <c r="D1135" s="30"/>
      <c r="E1135" s="30"/>
      <c r="F1135" s="31"/>
      <c r="G1135" s="31"/>
      <c r="AB1135" s="2"/>
      <c r="AC1135" s="2"/>
      <c r="AD1135" s="2"/>
      <c r="AE1135" s="2"/>
      <c r="AF1135" s="2"/>
    </row>
    <row r="1136" spans="1:32" s="1" customFormat="1" ht="50.1" customHeight="1" x14ac:dyDescent="0.2">
      <c r="A1136" s="20"/>
      <c r="B1136" s="30"/>
      <c r="C1136" s="30"/>
      <c r="D1136" s="30"/>
      <c r="E1136" s="30"/>
      <c r="F1136" s="31"/>
      <c r="G1136" s="31"/>
      <c r="AB1136" s="2"/>
      <c r="AC1136" s="2"/>
      <c r="AD1136" s="2"/>
      <c r="AE1136" s="2"/>
      <c r="AF1136" s="2"/>
    </row>
    <row r="1137" spans="1:32" s="1" customFormat="1" ht="50.1" customHeight="1" x14ac:dyDescent="0.2">
      <c r="A1137" s="20"/>
      <c r="B1137" s="30"/>
      <c r="C1137" s="30"/>
      <c r="D1137" s="30"/>
      <c r="E1137" s="30"/>
      <c r="F1137" s="31"/>
      <c r="G1137" s="31"/>
      <c r="AB1137" s="2"/>
      <c r="AC1137" s="2"/>
      <c r="AD1137" s="2"/>
      <c r="AE1137" s="2"/>
      <c r="AF1137" s="2"/>
    </row>
    <row r="1138" spans="1:32" s="1" customFormat="1" ht="50.1" customHeight="1" x14ac:dyDescent="0.2">
      <c r="A1138" s="20"/>
      <c r="B1138" s="30"/>
      <c r="C1138" s="30"/>
      <c r="D1138" s="30"/>
      <c r="E1138" s="30"/>
      <c r="F1138" s="31"/>
      <c r="G1138" s="31"/>
      <c r="AB1138" s="2"/>
      <c r="AC1138" s="2"/>
      <c r="AD1138" s="2"/>
      <c r="AE1138" s="2"/>
      <c r="AF1138" s="2"/>
    </row>
    <row r="1139" spans="1:32" s="1" customFormat="1" ht="50.1" customHeight="1" x14ac:dyDescent="0.2">
      <c r="A1139" s="20"/>
      <c r="B1139" s="30"/>
      <c r="C1139" s="30"/>
      <c r="D1139" s="30"/>
      <c r="E1139" s="30"/>
      <c r="F1139" s="31"/>
      <c r="G1139" s="31"/>
      <c r="AB1139" s="2"/>
      <c r="AC1139" s="2"/>
      <c r="AD1139" s="2"/>
      <c r="AE1139" s="2"/>
      <c r="AF1139" s="2"/>
    </row>
    <row r="1140" spans="1:32" s="1" customFormat="1" ht="50.1" customHeight="1" x14ac:dyDescent="0.2">
      <c r="A1140" s="20"/>
      <c r="B1140" s="30"/>
      <c r="C1140" s="30"/>
      <c r="D1140" s="30"/>
      <c r="E1140" s="30"/>
      <c r="F1140" s="31"/>
      <c r="G1140" s="31"/>
      <c r="AB1140" s="2"/>
      <c r="AC1140" s="2"/>
      <c r="AD1140" s="2"/>
      <c r="AE1140" s="2"/>
      <c r="AF1140" s="2"/>
    </row>
    <row r="1141" spans="1:32" s="1" customFormat="1" ht="50.1" customHeight="1" x14ac:dyDescent="0.2">
      <c r="A1141" s="20"/>
      <c r="B1141" s="30"/>
      <c r="C1141" s="30"/>
      <c r="D1141" s="30"/>
      <c r="E1141" s="30"/>
      <c r="F1141" s="31"/>
      <c r="G1141" s="31"/>
      <c r="AB1141" s="2"/>
      <c r="AC1141" s="2"/>
      <c r="AD1141" s="2"/>
      <c r="AE1141" s="2"/>
      <c r="AF1141" s="2"/>
    </row>
    <row r="1142" spans="1:32" s="1" customFormat="1" ht="50.1" customHeight="1" x14ac:dyDescent="0.2">
      <c r="A1142" s="20"/>
      <c r="B1142" s="30"/>
      <c r="C1142" s="30"/>
      <c r="D1142" s="30"/>
      <c r="E1142" s="30"/>
      <c r="F1142" s="31"/>
      <c r="G1142" s="31"/>
      <c r="AB1142" s="2"/>
      <c r="AC1142" s="2"/>
      <c r="AD1142" s="2"/>
      <c r="AE1142" s="2"/>
      <c r="AF1142" s="2"/>
    </row>
    <row r="1143" spans="1:32" s="1" customFormat="1" ht="50.1" customHeight="1" x14ac:dyDescent="0.2">
      <c r="A1143" s="20"/>
      <c r="B1143" s="30"/>
      <c r="C1143" s="30"/>
      <c r="D1143" s="30"/>
      <c r="E1143" s="30"/>
      <c r="F1143" s="31"/>
      <c r="G1143" s="31"/>
      <c r="AB1143" s="2"/>
      <c r="AC1143" s="2"/>
      <c r="AD1143" s="2"/>
      <c r="AE1143" s="2"/>
      <c r="AF1143" s="2"/>
    </row>
    <row r="1144" spans="1:32" s="1" customFormat="1" ht="50.1" customHeight="1" x14ac:dyDescent="0.2">
      <c r="A1144" s="20"/>
      <c r="B1144" s="30"/>
      <c r="C1144" s="30"/>
      <c r="D1144" s="30"/>
      <c r="E1144" s="30"/>
      <c r="F1144" s="31"/>
      <c r="G1144" s="31"/>
      <c r="AB1144" s="2"/>
      <c r="AC1144" s="2"/>
      <c r="AD1144" s="2"/>
      <c r="AE1144" s="2"/>
      <c r="AF1144" s="2"/>
    </row>
    <row r="1145" spans="1:32" s="1" customFormat="1" ht="50.1" customHeight="1" x14ac:dyDescent="0.2">
      <c r="A1145" s="20"/>
      <c r="B1145" s="30"/>
      <c r="C1145" s="30"/>
      <c r="D1145" s="30"/>
      <c r="E1145" s="30"/>
      <c r="F1145" s="31"/>
      <c r="G1145" s="31"/>
      <c r="AB1145" s="2"/>
      <c r="AC1145" s="2"/>
      <c r="AD1145" s="2"/>
      <c r="AE1145" s="2"/>
      <c r="AF1145" s="2"/>
    </row>
    <row r="1146" spans="1:32" s="1" customFormat="1" ht="50.1" customHeight="1" x14ac:dyDescent="0.2">
      <c r="A1146" s="20"/>
      <c r="B1146" s="30"/>
      <c r="C1146" s="30"/>
      <c r="D1146" s="30"/>
      <c r="E1146" s="30"/>
      <c r="F1146" s="31"/>
      <c r="G1146" s="31"/>
      <c r="AB1146" s="2"/>
      <c r="AC1146" s="2"/>
      <c r="AD1146" s="2"/>
      <c r="AE1146" s="2"/>
      <c r="AF1146" s="2"/>
    </row>
    <row r="1147" spans="1:32" s="1" customFormat="1" ht="50.1" customHeight="1" x14ac:dyDescent="0.2">
      <c r="A1147" s="20"/>
      <c r="B1147" s="30"/>
      <c r="C1147" s="30"/>
      <c r="D1147" s="30"/>
      <c r="E1147" s="30"/>
      <c r="F1147" s="31"/>
      <c r="G1147" s="31"/>
      <c r="AB1147" s="2"/>
      <c r="AC1147" s="2"/>
      <c r="AD1147" s="2"/>
      <c r="AE1147" s="2"/>
      <c r="AF1147" s="2"/>
    </row>
    <row r="1148" spans="1:32" s="1" customFormat="1" ht="50.1" customHeight="1" x14ac:dyDescent="0.2">
      <c r="A1148" s="20"/>
      <c r="B1148" s="30"/>
      <c r="C1148" s="30"/>
      <c r="D1148" s="30"/>
      <c r="E1148" s="30"/>
      <c r="F1148" s="31"/>
      <c r="G1148" s="31"/>
      <c r="AB1148" s="2"/>
      <c r="AC1148" s="2"/>
      <c r="AD1148" s="2"/>
      <c r="AE1148" s="2"/>
      <c r="AF1148" s="2"/>
    </row>
    <row r="1149" spans="1:32" s="1" customFormat="1" ht="50.1" customHeight="1" x14ac:dyDescent="0.2">
      <c r="A1149" s="20"/>
      <c r="B1149" s="30"/>
      <c r="C1149" s="30"/>
      <c r="D1149" s="30"/>
      <c r="E1149" s="30"/>
      <c r="F1149" s="31"/>
      <c r="G1149" s="31"/>
      <c r="AB1149" s="2"/>
      <c r="AC1149" s="2"/>
      <c r="AD1149" s="2"/>
      <c r="AE1149" s="2"/>
      <c r="AF1149" s="2"/>
    </row>
    <row r="1150" spans="1:32" s="1" customFormat="1" ht="50.1" customHeight="1" x14ac:dyDescent="0.2">
      <c r="A1150" s="20"/>
      <c r="B1150" s="30"/>
      <c r="C1150" s="30"/>
      <c r="D1150" s="30"/>
      <c r="E1150" s="30"/>
      <c r="F1150" s="31"/>
      <c r="G1150" s="31"/>
      <c r="AB1150" s="2"/>
      <c r="AC1150" s="2"/>
      <c r="AD1150" s="2"/>
      <c r="AE1150" s="2"/>
      <c r="AF1150" s="2"/>
    </row>
    <row r="1151" spans="1:32" s="1" customFormat="1" ht="50.1" customHeight="1" x14ac:dyDescent="0.2">
      <c r="A1151" s="20"/>
      <c r="B1151" s="30"/>
      <c r="C1151" s="30"/>
      <c r="D1151" s="30"/>
      <c r="E1151" s="30"/>
      <c r="F1151" s="31"/>
      <c r="G1151" s="31"/>
      <c r="AB1151" s="2"/>
      <c r="AC1151" s="2"/>
      <c r="AD1151" s="2"/>
      <c r="AE1151" s="2"/>
      <c r="AF1151" s="2"/>
    </row>
    <row r="1152" spans="1:32" s="1" customFormat="1" ht="50.1" customHeight="1" x14ac:dyDescent="0.2">
      <c r="A1152" s="20"/>
      <c r="B1152" s="30"/>
      <c r="C1152" s="30"/>
      <c r="D1152" s="30"/>
      <c r="E1152" s="30"/>
      <c r="F1152" s="31"/>
      <c r="G1152" s="31"/>
      <c r="AB1152" s="2"/>
      <c r="AC1152" s="2"/>
      <c r="AD1152" s="2"/>
      <c r="AE1152" s="2"/>
      <c r="AF1152" s="2"/>
    </row>
    <row r="1153" spans="1:32" s="1" customFormat="1" ht="50.1" customHeight="1" x14ac:dyDescent="0.2">
      <c r="A1153" s="20"/>
      <c r="B1153" s="30"/>
      <c r="C1153" s="30"/>
      <c r="D1153" s="30"/>
      <c r="E1153" s="30"/>
      <c r="F1153" s="31"/>
      <c r="G1153" s="31"/>
      <c r="AB1153" s="2"/>
      <c r="AC1153" s="2"/>
      <c r="AD1153" s="2"/>
      <c r="AE1153" s="2"/>
      <c r="AF1153" s="2"/>
    </row>
    <row r="1154" spans="1:32" s="1" customFormat="1" ht="50.1" customHeight="1" x14ac:dyDescent="0.2">
      <c r="A1154" s="20"/>
      <c r="B1154" s="30"/>
      <c r="C1154" s="30"/>
      <c r="D1154" s="30"/>
      <c r="E1154" s="30"/>
      <c r="F1154" s="31"/>
      <c r="G1154" s="31"/>
      <c r="AB1154" s="2"/>
      <c r="AC1154" s="2"/>
      <c r="AD1154" s="2"/>
      <c r="AE1154" s="2"/>
      <c r="AF1154" s="2"/>
    </row>
    <row r="1155" spans="1:32" s="1" customFormat="1" ht="50.1" customHeight="1" x14ac:dyDescent="0.2">
      <c r="A1155" s="20"/>
      <c r="B1155" s="30"/>
      <c r="C1155" s="30"/>
      <c r="D1155" s="30"/>
      <c r="E1155" s="30"/>
      <c r="F1155" s="31"/>
      <c r="G1155" s="31"/>
      <c r="AB1155" s="2"/>
      <c r="AC1155" s="2"/>
      <c r="AD1155" s="2"/>
      <c r="AE1155" s="2"/>
      <c r="AF1155" s="2"/>
    </row>
    <row r="1156" spans="1:32" s="1" customFormat="1" ht="50.1" customHeight="1" x14ac:dyDescent="0.2">
      <c r="A1156" s="20"/>
      <c r="B1156" s="30"/>
      <c r="C1156" s="30"/>
      <c r="D1156" s="30"/>
      <c r="E1156" s="30"/>
      <c r="F1156" s="31"/>
      <c r="G1156" s="31"/>
      <c r="AB1156" s="2"/>
      <c r="AC1156" s="2"/>
      <c r="AD1156" s="2"/>
      <c r="AE1156" s="2"/>
      <c r="AF1156" s="2"/>
    </row>
    <row r="1157" spans="1:32" s="1" customFormat="1" ht="50.1" customHeight="1" x14ac:dyDescent="0.2">
      <c r="A1157" s="20"/>
      <c r="B1157" s="30"/>
      <c r="C1157" s="30"/>
      <c r="D1157" s="30"/>
      <c r="E1157" s="30"/>
      <c r="F1157" s="31"/>
      <c r="G1157" s="31"/>
      <c r="AB1157" s="2"/>
      <c r="AC1157" s="2"/>
      <c r="AD1157" s="2"/>
      <c r="AE1157" s="2"/>
      <c r="AF1157" s="2"/>
    </row>
    <row r="1158" spans="1:32" s="1" customFormat="1" ht="50.1" customHeight="1" x14ac:dyDescent="0.2">
      <c r="A1158" s="20"/>
      <c r="B1158" s="30"/>
      <c r="C1158" s="30"/>
      <c r="D1158" s="30"/>
      <c r="E1158" s="30"/>
      <c r="F1158" s="31"/>
      <c r="G1158" s="31"/>
      <c r="AB1158" s="2"/>
      <c r="AC1158" s="2"/>
      <c r="AD1158" s="2"/>
      <c r="AE1158" s="2"/>
      <c r="AF1158" s="2"/>
    </row>
    <row r="1159" spans="1:32" s="1" customFormat="1" ht="50.1" customHeight="1" x14ac:dyDescent="0.2">
      <c r="A1159" s="20"/>
      <c r="B1159" s="30"/>
      <c r="C1159" s="30"/>
      <c r="D1159" s="30"/>
      <c r="E1159" s="30"/>
      <c r="F1159" s="31"/>
      <c r="G1159" s="31"/>
      <c r="AB1159" s="2"/>
      <c r="AC1159" s="2"/>
      <c r="AD1159" s="2"/>
      <c r="AE1159" s="2"/>
      <c r="AF1159" s="2"/>
    </row>
    <row r="1160" spans="1:32" s="1" customFormat="1" ht="50.1" customHeight="1" x14ac:dyDescent="0.2">
      <c r="A1160" s="20"/>
      <c r="B1160" s="30"/>
      <c r="C1160" s="30"/>
      <c r="D1160" s="30"/>
      <c r="E1160" s="30"/>
      <c r="F1160" s="31"/>
      <c r="G1160" s="31"/>
      <c r="AB1160" s="2"/>
      <c r="AC1160" s="2"/>
      <c r="AD1160" s="2"/>
      <c r="AE1160" s="2"/>
      <c r="AF1160" s="2"/>
    </row>
    <row r="1161" spans="1:32" s="1" customFormat="1" ht="50.1" customHeight="1" x14ac:dyDescent="0.2">
      <c r="A1161" s="20"/>
      <c r="B1161" s="30"/>
      <c r="C1161" s="30"/>
      <c r="D1161" s="30"/>
      <c r="E1161" s="30"/>
      <c r="F1161" s="31"/>
      <c r="G1161" s="31"/>
      <c r="AB1161" s="2"/>
      <c r="AC1161" s="2"/>
      <c r="AD1161" s="2"/>
      <c r="AE1161" s="2"/>
      <c r="AF1161" s="2"/>
    </row>
    <row r="1162" spans="1:32" s="1" customFormat="1" ht="50.1" customHeight="1" x14ac:dyDescent="0.2">
      <c r="A1162" s="20"/>
      <c r="B1162" s="30"/>
      <c r="C1162" s="30"/>
      <c r="D1162" s="30"/>
      <c r="E1162" s="30"/>
      <c r="F1162" s="31"/>
      <c r="G1162" s="31"/>
      <c r="AB1162" s="2"/>
      <c r="AC1162" s="2"/>
      <c r="AD1162" s="2"/>
      <c r="AE1162" s="2"/>
      <c r="AF1162" s="2"/>
    </row>
    <row r="1163" spans="1:32" s="1" customFormat="1" ht="50.1" customHeight="1" x14ac:dyDescent="0.2">
      <c r="A1163" s="20"/>
      <c r="B1163" s="30"/>
      <c r="C1163" s="30"/>
      <c r="D1163" s="30"/>
      <c r="E1163" s="30"/>
      <c r="F1163" s="31"/>
      <c r="G1163" s="31"/>
      <c r="AB1163" s="2"/>
      <c r="AC1163" s="2"/>
      <c r="AD1163" s="2"/>
      <c r="AE1163" s="2"/>
      <c r="AF1163" s="2"/>
    </row>
    <row r="1164" spans="1:32" s="1" customFormat="1" ht="50.1" customHeight="1" x14ac:dyDescent="0.2">
      <c r="A1164" s="20"/>
      <c r="B1164" s="30"/>
      <c r="C1164" s="30"/>
      <c r="D1164" s="30"/>
      <c r="E1164" s="30"/>
      <c r="F1164" s="31"/>
      <c r="G1164" s="31"/>
      <c r="AB1164" s="2"/>
      <c r="AC1164" s="2"/>
      <c r="AD1164" s="2"/>
      <c r="AE1164" s="2"/>
      <c r="AF1164" s="2"/>
    </row>
    <row r="1165" spans="1:32" s="1" customFormat="1" ht="50.1" customHeight="1" x14ac:dyDescent="0.2">
      <c r="A1165" s="20"/>
      <c r="B1165" s="30"/>
      <c r="C1165" s="30"/>
      <c r="D1165" s="30"/>
      <c r="E1165" s="30"/>
      <c r="F1165" s="31"/>
      <c r="G1165" s="31"/>
      <c r="AB1165" s="2"/>
      <c r="AC1165" s="2"/>
      <c r="AD1165" s="2"/>
      <c r="AE1165" s="2"/>
      <c r="AF1165" s="2"/>
    </row>
    <row r="1166" spans="1:32" s="1" customFormat="1" ht="50.1" customHeight="1" x14ac:dyDescent="0.2">
      <c r="A1166" s="20"/>
      <c r="B1166" s="30"/>
      <c r="C1166" s="30"/>
      <c r="D1166" s="30"/>
      <c r="E1166" s="30"/>
      <c r="F1166" s="31"/>
      <c r="G1166" s="31"/>
      <c r="AB1166" s="2"/>
      <c r="AC1166" s="2"/>
      <c r="AD1166" s="2"/>
      <c r="AE1166" s="2"/>
      <c r="AF1166" s="2"/>
    </row>
    <row r="1167" spans="1:32" s="1" customFormat="1" ht="50.1" customHeight="1" x14ac:dyDescent="0.2">
      <c r="A1167" s="20"/>
      <c r="B1167" s="30"/>
      <c r="C1167" s="30"/>
      <c r="D1167" s="30"/>
      <c r="E1167" s="30"/>
      <c r="F1167" s="31"/>
      <c r="G1167" s="31"/>
      <c r="AB1167" s="2"/>
      <c r="AC1167" s="2"/>
      <c r="AD1167" s="2"/>
      <c r="AE1167" s="2"/>
      <c r="AF1167" s="2"/>
    </row>
    <row r="1168" spans="1:32" s="1" customFormat="1" ht="50.1" customHeight="1" x14ac:dyDescent="0.2">
      <c r="A1168" s="20"/>
      <c r="B1168" s="30"/>
      <c r="C1168" s="30"/>
      <c r="D1168" s="30"/>
      <c r="E1168" s="30"/>
      <c r="F1168" s="31"/>
      <c r="G1168" s="31"/>
      <c r="AB1168" s="2"/>
      <c r="AC1168" s="2"/>
      <c r="AD1168" s="2"/>
      <c r="AE1168" s="2"/>
      <c r="AF1168" s="2"/>
    </row>
    <row r="1169" spans="1:32" s="1" customFormat="1" ht="50.1" customHeight="1" x14ac:dyDescent="0.2">
      <c r="A1169" s="20"/>
      <c r="B1169" s="30"/>
      <c r="C1169" s="30"/>
      <c r="D1169" s="30"/>
      <c r="E1169" s="30"/>
      <c r="F1169" s="31"/>
      <c r="G1169" s="31"/>
      <c r="AB1169" s="2"/>
      <c r="AC1169" s="2"/>
      <c r="AD1169" s="2"/>
      <c r="AE1169" s="2"/>
      <c r="AF1169" s="2"/>
    </row>
    <row r="1170" spans="1:32" s="1" customFormat="1" ht="50.1" customHeight="1" x14ac:dyDescent="0.2">
      <c r="A1170" s="20"/>
      <c r="B1170" s="30"/>
      <c r="C1170" s="30"/>
      <c r="D1170" s="30"/>
      <c r="E1170" s="30"/>
      <c r="F1170" s="31"/>
      <c r="G1170" s="31"/>
      <c r="AB1170" s="2"/>
      <c r="AC1170" s="2"/>
      <c r="AD1170" s="2"/>
      <c r="AE1170" s="2"/>
      <c r="AF1170" s="2"/>
    </row>
    <row r="1171" spans="1:32" s="1" customFormat="1" ht="50.1" customHeight="1" x14ac:dyDescent="0.2">
      <c r="A1171" s="20"/>
      <c r="B1171" s="30"/>
      <c r="C1171" s="30"/>
      <c r="D1171" s="30"/>
      <c r="E1171" s="30"/>
      <c r="F1171" s="31"/>
      <c r="G1171" s="31"/>
      <c r="AB1171" s="2"/>
      <c r="AC1171" s="2"/>
      <c r="AD1171" s="2"/>
      <c r="AE1171" s="2"/>
      <c r="AF1171" s="2"/>
    </row>
    <row r="1172" spans="1:32" s="1" customFormat="1" ht="50.1" customHeight="1" x14ac:dyDescent="0.2">
      <c r="A1172" s="20"/>
      <c r="B1172" s="30"/>
      <c r="C1172" s="30"/>
      <c r="D1172" s="30"/>
      <c r="E1172" s="30"/>
      <c r="F1172" s="31"/>
      <c r="G1172" s="31"/>
      <c r="AB1172" s="2"/>
      <c r="AC1172" s="2"/>
      <c r="AD1172" s="2"/>
      <c r="AE1172" s="2"/>
      <c r="AF1172" s="2"/>
    </row>
    <row r="1173" spans="1:32" s="1" customFormat="1" ht="50.1" customHeight="1" x14ac:dyDescent="0.2">
      <c r="A1173" s="20"/>
      <c r="B1173" s="30"/>
      <c r="C1173" s="30"/>
      <c r="D1173" s="30"/>
      <c r="E1173" s="30"/>
      <c r="F1173" s="31"/>
      <c r="G1173" s="31"/>
      <c r="AB1173" s="2"/>
      <c r="AC1173" s="2"/>
      <c r="AD1173" s="2"/>
      <c r="AE1173" s="2"/>
      <c r="AF1173" s="2"/>
    </row>
    <row r="1174" spans="1:32" s="1" customFormat="1" ht="50.1" customHeight="1" x14ac:dyDescent="0.2">
      <c r="A1174" s="20"/>
      <c r="B1174" s="30"/>
      <c r="C1174" s="30"/>
      <c r="D1174" s="30"/>
      <c r="E1174" s="30"/>
      <c r="F1174" s="31"/>
      <c r="G1174" s="31"/>
      <c r="AB1174" s="2"/>
      <c r="AC1174" s="2"/>
      <c r="AD1174" s="2"/>
      <c r="AE1174" s="2"/>
      <c r="AF1174" s="2"/>
    </row>
    <row r="1175" spans="1:32" s="1" customFormat="1" ht="50.1" customHeight="1" x14ac:dyDescent="0.2">
      <c r="A1175" s="20"/>
      <c r="B1175" s="30"/>
      <c r="C1175" s="30"/>
      <c r="D1175" s="30"/>
      <c r="E1175" s="30"/>
      <c r="F1175" s="31"/>
      <c r="G1175" s="31"/>
      <c r="AB1175" s="2"/>
      <c r="AC1175" s="2"/>
      <c r="AD1175" s="2"/>
      <c r="AE1175" s="2"/>
      <c r="AF1175" s="2"/>
    </row>
    <row r="1176" spans="1:32" s="1" customFormat="1" ht="50.1" customHeight="1" x14ac:dyDescent="0.2">
      <c r="A1176" s="20"/>
      <c r="B1176" s="30"/>
      <c r="C1176" s="30"/>
      <c r="D1176" s="30"/>
      <c r="E1176" s="30"/>
      <c r="F1176" s="31"/>
      <c r="G1176" s="31"/>
      <c r="AB1176" s="2"/>
      <c r="AC1176" s="2"/>
      <c r="AD1176" s="2"/>
      <c r="AE1176" s="2"/>
      <c r="AF1176" s="2"/>
    </row>
    <row r="1177" spans="1:32" s="1" customFormat="1" ht="50.1" customHeight="1" x14ac:dyDescent="0.2">
      <c r="A1177" s="20"/>
      <c r="B1177" s="30"/>
      <c r="C1177" s="30"/>
      <c r="D1177" s="30"/>
      <c r="E1177" s="30"/>
      <c r="F1177" s="31"/>
      <c r="G1177" s="31"/>
      <c r="AB1177" s="2"/>
      <c r="AC1177" s="2"/>
      <c r="AD1177" s="2"/>
      <c r="AE1177" s="2"/>
      <c r="AF1177" s="2"/>
    </row>
    <row r="1178" spans="1:32" s="1" customFormat="1" ht="50.1" customHeight="1" x14ac:dyDescent="0.2">
      <c r="A1178" s="20"/>
      <c r="B1178" s="30"/>
      <c r="C1178" s="30"/>
      <c r="D1178" s="30"/>
      <c r="E1178" s="30"/>
      <c r="F1178" s="31"/>
      <c r="G1178" s="31"/>
      <c r="AB1178" s="2"/>
      <c r="AC1178" s="2"/>
      <c r="AD1178" s="2"/>
      <c r="AE1178" s="2"/>
      <c r="AF1178" s="2"/>
    </row>
    <row r="1179" spans="1:32" s="1" customFormat="1" ht="50.1" customHeight="1" x14ac:dyDescent="0.2">
      <c r="A1179" s="20"/>
      <c r="B1179" s="30"/>
      <c r="C1179" s="30"/>
      <c r="D1179" s="30"/>
      <c r="E1179" s="30"/>
      <c r="F1179" s="31"/>
      <c r="G1179" s="31"/>
      <c r="AB1179" s="2"/>
      <c r="AC1179" s="2"/>
      <c r="AD1179" s="2"/>
      <c r="AE1179" s="2"/>
      <c r="AF1179" s="2"/>
    </row>
    <row r="1180" spans="1:32" s="1" customFormat="1" ht="50.1" customHeight="1" x14ac:dyDescent="0.2">
      <c r="A1180" s="20"/>
      <c r="B1180" s="30"/>
      <c r="C1180" s="30"/>
      <c r="D1180" s="30"/>
      <c r="E1180" s="30"/>
      <c r="F1180" s="31"/>
      <c r="G1180" s="31"/>
      <c r="AB1180" s="2"/>
      <c r="AC1180" s="2"/>
      <c r="AD1180" s="2"/>
      <c r="AE1180" s="2"/>
      <c r="AF1180" s="2"/>
    </row>
    <row r="1181" spans="1:32" s="1" customFormat="1" ht="50.1" customHeight="1" x14ac:dyDescent="0.2">
      <c r="A1181" s="20"/>
      <c r="B1181" s="30"/>
      <c r="C1181" s="30"/>
      <c r="D1181" s="30"/>
      <c r="E1181" s="30"/>
      <c r="F1181" s="31"/>
      <c r="G1181" s="31"/>
      <c r="AB1181" s="2"/>
      <c r="AC1181" s="2"/>
      <c r="AD1181" s="2"/>
      <c r="AE1181" s="2"/>
      <c r="AF1181" s="2"/>
    </row>
    <row r="1182" spans="1:32" s="1" customFormat="1" ht="50.1" customHeight="1" x14ac:dyDescent="0.2">
      <c r="A1182" s="20"/>
      <c r="B1182" s="30"/>
      <c r="C1182" s="30"/>
      <c r="D1182" s="30"/>
      <c r="E1182" s="30"/>
      <c r="F1182" s="31"/>
      <c r="G1182" s="31"/>
      <c r="AB1182" s="2"/>
      <c r="AC1182" s="2"/>
      <c r="AD1182" s="2"/>
      <c r="AE1182" s="2"/>
      <c r="AF1182" s="2"/>
    </row>
    <row r="1183" spans="1:32" s="1" customFormat="1" ht="50.1" customHeight="1" x14ac:dyDescent="0.2">
      <c r="A1183" s="20"/>
      <c r="B1183" s="30"/>
      <c r="C1183" s="30"/>
      <c r="D1183" s="30"/>
      <c r="E1183" s="30"/>
      <c r="F1183" s="31"/>
      <c r="G1183" s="31"/>
      <c r="AB1183" s="2"/>
      <c r="AC1183" s="2"/>
      <c r="AD1183" s="2"/>
      <c r="AE1183" s="2"/>
      <c r="AF1183" s="2"/>
    </row>
    <row r="1184" spans="1:32" s="1" customFormat="1" ht="50.1" customHeight="1" x14ac:dyDescent="0.2">
      <c r="A1184" s="20"/>
      <c r="B1184" s="30"/>
      <c r="C1184" s="30"/>
      <c r="D1184" s="30"/>
      <c r="E1184" s="30"/>
      <c r="F1184" s="31"/>
      <c r="G1184" s="31"/>
      <c r="AB1184" s="2"/>
      <c r="AC1184" s="2"/>
      <c r="AD1184" s="2"/>
      <c r="AE1184" s="2"/>
      <c r="AF1184" s="2"/>
    </row>
    <row r="1185" spans="1:32" s="1" customFormat="1" ht="50.1" customHeight="1" x14ac:dyDescent="0.2">
      <c r="A1185" s="20"/>
      <c r="B1185" s="30"/>
      <c r="C1185" s="30"/>
      <c r="D1185" s="30"/>
      <c r="E1185" s="30"/>
      <c r="F1185" s="31"/>
      <c r="G1185" s="31"/>
      <c r="AB1185" s="2"/>
      <c r="AC1185" s="2"/>
      <c r="AD1185" s="2"/>
      <c r="AE1185" s="2"/>
      <c r="AF1185" s="2"/>
    </row>
    <row r="1186" spans="1:32" s="1" customFormat="1" ht="50.1" customHeight="1" x14ac:dyDescent="0.2">
      <c r="A1186" s="20"/>
      <c r="B1186" s="30"/>
      <c r="C1186" s="30"/>
      <c r="D1186" s="30"/>
      <c r="E1186" s="30"/>
      <c r="F1186" s="31"/>
      <c r="G1186" s="31"/>
      <c r="AB1186" s="2"/>
      <c r="AC1186" s="2"/>
      <c r="AD1186" s="2"/>
      <c r="AE1186" s="2"/>
      <c r="AF1186" s="2"/>
    </row>
    <row r="1187" spans="1:32" s="1" customFormat="1" ht="50.1" customHeight="1" x14ac:dyDescent="0.2">
      <c r="A1187" s="20"/>
      <c r="B1187" s="30"/>
      <c r="C1187" s="30"/>
      <c r="D1187" s="30"/>
      <c r="E1187" s="30"/>
      <c r="F1187" s="31"/>
      <c r="G1187" s="31"/>
      <c r="AB1187" s="2"/>
      <c r="AC1187" s="2"/>
      <c r="AD1187" s="2"/>
      <c r="AE1187" s="2"/>
      <c r="AF1187" s="2"/>
    </row>
    <row r="1188" spans="1:32" s="1" customFormat="1" ht="50.1" customHeight="1" x14ac:dyDescent="0.2">
      <c r="A1188" s="20"/>
      <c r="B1188" s="30"/>
      <c r="C1188" s="30"/>
      <c r="D1188" s="30"/>
      <c r="E1188" s="30"/>
      <c r="F1188" s="31"/>
      <c r="G1188" s="31"/>
      <c r="AB1188" s="2"/>
      <c r="AC1188" s="2"/>
      <c r="AD1188" s="2"/>
      <c r="AE1188" s="2"/>
      <c r="AF1188" s="2"/>
    </row>
    <row r="1189" spans="1:32" s="1" customFormat="1" ht="50.1" customHeight="1" x14ac:dyDescent="0.2">
      <c r="A1189" s="20"/>
      <c r="B1189" s="30"/>
      <c r="C1189" s="30"/>
      <c r="D1189" s="30"/>
      <c r="E1189" s="30"/>
      <c r="F1189" s="31"/>
      <c r="G1189" s="31"/>
      <c r="AB1189" s="2"/>
      <c r="AC1189" s="2"/>
      <c r="AD1189" s="2"/>
      <c r="AE1189" s="2"/>
      <c r="AF1189" s="2"/>
    </row>
    <row r="1190" spans="1:32" s="1" customFormat="1" ht="50.1" customHeight="1" x14ac:dyDescent="0.2">
      <c r="A1190" s="20"/>
      <c r="B1190" s="30"/>
      <c r="C1190" s="30"/>
      <c r="D1190" s="30"/>
      <c r="E1190" s="30"/>
      <c r="F1190" s="31"/>
      <c r="G1190" s="31"/>
      <c r="AB1190" s="2"/>
      <c r="AC1190" s="2"/>
      <c r="AD1190" s="2"/>
      <c r="AE1190" s="2"/>
      <c r="AF1190" s="2"/>
    </row>
    <row r="1191" spans="1:32" s="1" customFormat="1" ht="50.1" customHeight="1" x14ac:dyDescent="0.2">
      <c r="A1191" s="20"/>
      <c r="B1191" s="30"/>
      <c r="C1191" s="30"/>
      <c r="D1191" s="30"/>
      <c r="E1191" s="30"/>
      <c r="F1191" s="31"/>
      <c r="G1191" s="31"/>
      <c r="AB1191" s="2"/>
      <c r="AC1191" s="2"/>
      <c r="AD1191" s="2"/>
      <c r="AE1191" s="2"/>
      <c r="AF1191" s="2"/>
    </row>
    <row r="1192" spans="1:32" s="1" customFormat="1" ht="50.1" customHeight="1" x14ac:dyDescent="0.2">
      <c r="A1192" s="20"/>
      <c r="B1192" s="30"/>
      <c r="C1192" s="30"/>
      <c r="D1192" s="30"/>
      <c r="E1192" s="30"/>
      <c r="F1192" s="31"/>
      <c r="G1192" s="31"/>
      <c r="AB1192" s="2"/>
      <c r="AC1192" s="2"/>
      <c r="AD1192" s="2"/>
      <c r="AE1192" s="2"/>
      <c r="AF1192" s="2"/>
    </row>
    <row r="1193" spans="1:32" s="1" customFormat="1" ht="50.1" customHeight="1" x14ac:dyDescent="0.2">
      <c r="A1193" s="20"/>
      <c r="B1193" s="30"/>
      <c r="C1193" s="30"/>
      <c r="D1193" s="30"/>
      <c r="E1193" s="30"/>
      <c r="F1193" s="31"/>
      <c r="G1193" s="31"/>
      <c r="AB1193" s="2"/>
      <c r="AC1193" s="2"/>
      <c r="AD1193" s="2"/>
      <c r="AE1193" s="2"/>
      <c r="AF1193" s="2"/>
    </row>
    <row r="1194" spans="1:32" s="1" customFormat="1" ht="50.1" customHeight="1" x14ac:dyDescent="0.2">
      <c r="A1194" s="20"/>
      <c r="B1194" s="30"/>
      <c r="C1194" s="30"/>
      <c r="D1194" s="30"/>
      <c r="E1194" s="30"/>
      <c r="F1194" s="31"/>
      <c r="G1194" s="31"/>
      <c r="AB1194" s="2"/>
      <c r="AC1194" s="2"/>
      <c r="AD1194" s="2"/>
      <c r="AE1194" s="2"/>
      <c r="AF1194" s="2"/>
    </row>
    <row r="1195" spans="1:32" s="1" customFormat="1" ht="50.1" customHeight="1" x14ac:dyDescent="0.2">
      <c r="A1195" s="20"/>
      <c r="B1195" s="30"/>
      <c r="C1195" s="30"/>
      <c r="D1195" s="30"/>
      <c r="E1195" s="30"/>
      <c r="F1195" s="31"/>
      <c r="G1195" s="31"/>
      <c r="AB1195" s="2"/>
      <c r="AC1195" s="2"/>
      <c r="AD1195" s="2"/>
      <c r="AE1195" s="2"/>
      <c r="AF1195" s="2"/>
    </row>
    <row r="1196" spans="1:32" s="1" customFormat="1" ht="50.1" customHeight="1" x14ac:dyDescent="0.2">
      <c r="A1196" s="20"/>
      <c r="B1196" s="30"/>
      <c r="C1196" s="30"/>
      <c r="D1196" s="30"/>
      <c r="E1196" s="30"/>
      <c r="F1196" s="31"/>
      <c r="G1196" s="31"/>
      <c r="AB1196" s="2"/>
      <c r="AC1196" s="2"/>
      <c r="AD1196" s="2"/>
      <c r="AE1196" s="2"/>
      <c r="AF1196" s="2"/>
    </row>
    <row r="1197" spans="1:32" s="1" customFormat="1" ht="50.1" customHeight="1" x14ac:dyDescent="0.2">
      <c r="A1197" s="20"/>
      <c r="B1197" s="30"/>
      <c r="C1197" s="30"/>
      <c r="D1197" s="30"/>
      <c r="E1197" s="30"/>
      <c r="F1197" s="31"/>
      <c r="G1197" s="31"/>
      <c r="AB1197" s="2"/>
      <c r="AC1197" s="2"/>
      <c r="AD1197" s="2"/>
      <c r="AE1197" s="2"/>
      <c r="AF1197" s="2"/>
    </row>
    <row r="1198" spans="1:32" s="1" customFormat="1" ht="50.1" customHeight="1" x14ac:dyDescent="0.2">
      <c r="A1198" s="20"/>
      <c r="B1198" s="30"/>
      <c r="C1198" s="30"/>
      <c r="D1198" s="30"/>
      <c r="E1198" s="30"/>
      <c r="F1198" s="31"/>
      <c r="G1198" s="31"/>
      <c r="AB1198" s="2"/>
      <c r="AC1198" s="2"/>
      <c r="AD1198" s="2"/>
      <c r="AE1198" s="2"/>
      <c r="AF1198" s="2"/>
    </row>
    <row r="1199" spans="1:32" s="1" customFormat="1" ht="50.1" customHeight="1" x14ac:dyDescent="0.2">
      <c r="A1199" s="20"/>
      <c r="B1199" s="30"/>
      <c r="C1199" s="30"/>
      <c r="D1199" s="30"/>
      <c r="E1199" s="30"/>
      <c r="F1199" s="31"/>
      <c r="G1199" s="31"/>
      <c r="AB1199" s="2"/>
      <c r="AC1199" s="2"/>
      <c r="AD1199" s="2"/>
      <c r="AE1199" s="2"/>
      <c r="AF1199" s="2"/>
    </row>
    <row r="1200" spans="1:32" s="1" customFormat="1" ht="50.1" customHeight="1" x14ac:dyDescent="0.2">
      <c r="A1200" s="20"/>
      <c r="B1200" s="30"/>
      <c r="C1200" s="30"/>
      <c r="D1200" s="30"/>
      <c r="E1200" s="30"/>
      <c r="F1200" s="31"/>
      <c r="G1200" s="31"/>
      <c r="AB1200" s="2"/>
      <c r="AC1200" s="2"/>
      <c r="AD1200" s="2"/>
      <c r="AE1200" s="2"/>
      <c r="AF1200" s="2"/>
    </row>
    <row r="1201" spans="1:32" s="1" customFormat="1" ht="50.1" customHeight="1" x14ac:dyDescent="0.2">
      <c r="A1201" s="20"/>
      <c r="B1201" s="30"/>
      <c r="C1201" s="30"/>
      <c r="D1201" s="30"/>
      <c r="E1201" s="30"/>
      <c r="F1201" s="31"/>
      <c r="G1201" s="31"/>
      <c r="AB1201" s="2"/>
      <c r="AC1201" s="2"/>
      <c r="AD1201" s="2"/>
      <c r="AE1201" s="2"/>
      <c r="AF1201" s="2"/>
    </row>
    <row r="1202" spans="1:32" s="1" customFormat="1" ht="50.1" customHeight="1" x14ac:dyDescent="0.2">
      <c r="A1202" s="20"/>
      <c r="B1202" s="30"/>
      <c r="C1202" s="30"/>
      <c r="D1202" s="30"/>
      <c r="E1202" s="30"/>
      <c r="F1202" s="31"/>
      <c r="G1202" s="31"/>
      <c r="AB1202" s="2"/>
      <c r="AC1202" s="2"/>
      <c r="AD1202" s="2"/>
      <c r="AE1202" s="2"/>
      <c r="AF1202" s="2"/>
    </row>
    <row r="1203" spans="1:32" s="1" customFormat="1" ht="50.1" customHeight="1" x14ac:dyDescent="0.2">
      <c r="A1203" s="20"/>
      <c r="B1203" s="30"/>
      <c r="C1203" s="30"/>
      <c r="D1203" s="30"/>
      <c r="E1203" s="30"/>
      <c r="F1203" s="31"/>
      <c r="G1203" s="31"/>
      <c r="AB1203" s="2"/>
      <c r="AC1203" s="2"/>
      <c r="AD1203" s="2"/>
      <c r="AE1203" s="2"/>
      <c r="AF1203" s="2"/>
    </row>
    <row r="1204" spans="1:32" s="1" customFormat="1" ht="50.1" customHeight="1" x14ac:dyDescent="0.2">
      <c r="A1204" s="20"/>
      <c r="B1204" s="30"/>
      <c r="C1204" s="30"/>
      <c r="D1204" s="30"/>
      <c r="E1204" s="30"/>
      <c r="F1204" s="31"/>
      <c r="G1204" s="31"/>
      <c r="AB1204" s="2"/>
      <c r="AC1204" s="2"/>
      <c r="AD1204" s="2"/>
      <c r="AE1204" s="2"/>
      <c r="AF1204" s="2"/>
    </row>
    <row r="1205" spans="1:32" s="1" customFormat="1" ht="50.1" customHeight="1" x14ac:dyDescent="0.2">
      <c r="A1205" s="20"/>
      <c r="B1205" s="30"/>
      <c r="C1205" s="30"/>
      <c r="D1205" s="30"/>
      <c r="E1205" s="30"/>
      <c r="F1205" s="31"/>
      <c r="G1205" s="31"/>
      <c r="AB1205" s="2"/>
      <c r="AC1205" s="2"/>
      <c r="AD1205" s="2"/>
      <c r="AE1205" s="2"/>
      <c r="AF1205" s="2"/>
    </row>
    <row r="1206" spans="1:32" s="1" customFormat="1" ht="50.1" customHeight="1" x14ac:dyDescent="0.2">
      <c r="A1206" s="20"/>
      <c r="B1206" s="30"/>
      <c r="C1206" s="30"/>
      <c r="D1206" s="30"/>
      <c r="E1206" s="30"/>
      <c r="F1206" s="31"/>
      <c r="G1206" s="31"/>
      <c r="AB1206" s="2"/>
      <c r="AC1206" s="2"/>
      <c r="AD1206" s="2"/>
      <c r="AE1206" s="2"/>
      <c r="AF1206" s="2"/>
    </row>
    <row r="1207" spans="1:32" s="1" customFormat="1" ht="50.1" customHeight="1" x14ac:dyDescent="0.2">
      <c r="A1207" s="20"/>
      <c r="B1207" s="30"/>
      <c r="C1207" s="30"/>
      <c r="D1207" s="30"/>
      <c r="E1207" s="30"/>
      <c r="F1207" s="31"/>
      <c r="G1207" s="31"/>
      <c r="AB1207" s="2"/>
      <c r="AC1207" s="2"/>
      <c r="AD1207" s="2"/>
      <c r="AE1207" s="2"/>
      <c r="AF1207" s="2"/>
    </row>
    <row r="1208" spans="1:32" s="1" customFormat="1" ht="50.1" customHeight="1" x14ac:dyDescent="0.2">
      <c r="A1208" s="20"/>
      <c r="B1208" s="30"/>
      <c r="C1208" s="30"/>
      <c r="D1208" s="30"/>
      <c r="E1208" s="30"/>
      <c r="F1208" s="31"/>
      <c r="G1208" s="31"/>
      <c r="AB1208" s="2"/>
      <c r="AC1208" s="2"/>
      <c r="AD1208" s="2"/>
      <c r="AE1208" s="2"/>
      <c r="AF1208" s="2"/>
    </row>
    <row r="1209" spans="1:32" s="1" customFormat="1" ht="50.1" customHeight="1" x14ac:dyDescent="0.2">
      <c r="A1209" s="20"/>
      <c r="B1209" s="30"/>
      <c r="C1209" s="30"/>
      <c r="D1209" s="30"/>
      <c r="E1209" s="30"/>
      <c r="F1209" s="31"/>
      <c r="G1209" s="31"/>
      <c r="AB1209" s="2"/>
      <c r="AC1209" s="2"/>
      <c r="AD1209" s="2"/>
      <c r="AE1209" s="2"/>
      <c r="AF1209" s="2"/>
    </row>
    <row r="1210" spans="1:32" s="1" customFormat="1" ht="50.1" customHeight="1" x14ac:dyDescent="0.2">
      <c r="A1210" s="20"/>
      <c r="B1210" s="30"/>
      <c r="C1210" s="30"/>
      <c r="D1210" s="30"/>
      <c r="E1210" s="30"/>
      <c r="F1210" s="31"/>
      <c r="G1210" s="31"/>
      <c r="AB1210" s="2"/>
      <c r="AC1210" s="2"/>
      <c r="AD1210" s="2"/>
      <c r="AE1210" s="2"/>
      <c r="AF1210" s="2"/>
    </row>
    <row r="1211" spans="1:32" s="1" customFormat="1" ht="50.1" customHeight="1" x14ac:dyDescent="0.2">
      <c r="A1211" s="20"/>
      <c r="B1211" s="30"/>
      <c r="C1211" s="30"/>
      <c r="D1211" s="30"/>
      <c r="E1211" s="30"/>
      <c r="F1211" s="31"/>
      <c r="G1211" s="31"/>
      <c r="AB1211" s="2"/>
      <c r="AC1211" s="2"/>
      <c r="AD1211" s="2"/>
      <c r="AE1211" s="2"/>
      <c r="AF1211" s="2"/>
    </row>
    <row r="1212" spans="1:32" s="1" customFormat="1" ht="50.1" customHeight="1" x14ac:dyDescent="0.2">
      <c r="A1212" s="20"/>
      <c r="B1212" s="30"/>
      <c r="C1212" s="30"/>
      <c r="D1212" s="30"/>
      <c r="E1212" s="30"/>
      <c r="F1212" s="31"/>
      <c r="G1212" s="31"/>
      <c r="AB1212" s="2"/>
      <c r="AC1212" s="2"/>
      <c r="AD1212" s="2"/>
      <c r="AE1212" s="2"/>
      <c r="AF1212" s="2"/>
    </row>
    <row r="1213" spans="1:32" s="1" customFormat="1" ht="50.1" customHeight="1" x14ac:dyDescent="0.2">
      <c r="A1213" s="20"/>
      <c r="B1213" s="30"/>
      <c r="C1213" s="30"/>
      <c r="D1213" s="30"/>
      <c r="E1213" s="30"/>
      <c r="F1213" s="31"/>
      <c r="G1213" s="31"/>
      <c r="AB1213" s="2"/>
      <c r="AC1213" s="2"/>
      <c r="AD1213" s="2"/>
      <c r="AE1213" s="2"/>
      <c r="AF1213" s="2"/>
    </row>
    <row r="1214" spans="1:32" s="1" customFormat="1" ht="50.1" customHeight="1" x14ac:dyDescent="0.2">
      <c r="A1214" s="20"/>
      <c r="B1214" s="30"/>
      <c r="C1214" s="30"/>
      <c r="D1214" s="30"/>
      <c r="E1214" s="30"/>
      <c r="F1214" s="31"/>
      <c r="G1214" s="31"/>
      <c r="AB1214" s="2"/>
      <c r="AC1214" s="2"/>
      <c r="AD1214" s="2"/>
      <c r="AE1214" s="2"/>
      <c r="AF1214" s="2"/>
    </row>
    <row r="1215" spans="1:32" s="1" customFormat="1" ht="50.1" customHeight="1" x14ac:dyDescent="0.2">
      <c r="A1215" s="20"/>
      <c r="B1215" s="30"/>
      <c r="C1215" s="30"/>
      <c r="D1215" s="30"/>
      <c r="E1215" s="30"/>
      <c r="F1215" s="31"/>
      <c r="G1215" s="31"/>
      <c r="AB1215" s="2"/>
      <c r="AC1215" s="2"/>
      <c r="AD1215" s="2"/>
      <c r="AE1215" s="2"/>
      <c r="AF1215" s="2"/>
    </row>
    <row r="1216" spans="1:32" s="1" customFormat="1" ht="50.1" customHeight="1" x14ac:dyDescent="0.2">
      <c r="A1216" s="20"/>
      <c r="B1216" s="30"/>
      <c r="C1216" s="30"/>
      <c r="D1216" s="30"/>
      <c r="E1216" s="30"/>
      <c r="F1216" s="31"/>
      <c r="G1216" s="31"/>
      <c r="AB1216" s="2"/>
      <c r="AC1216" s="2"/>
      <c r="AD1216" s="2"/>
      <c r="AE1216" s="2"/>
      <c r="AF1216" s="2"/>
    </row>
    <row r="1217" spans="1:32" s="1" customFormat="1" ht="50.1" customHeight="1" x14ac:dyDescent="0.2">
      <c r="A1217" s="20"/>
      <c r="B1217" s="30"/>
      <c r="C1217" s="30"/>
      <c r="D1217" s="30"/>
      <c r="E1217" s="30"/>
      <c r="F1217" s="31"/>
      <c r="G1217" s="31"/>
      <c r="AB1217" s="2"/>
      <c r="AC1217" s="2"/>
      <c r="AD1217" s="2"/>
      <c r="AE1217" s="2"/>
      <c r="AF1217" s="2"/>
    </row>
    <row r="1218" spans="1:32" s="1" customFormat="1" ht="50.1" customHeight="1" x14ac:dyDescent="0.2">
      <c r="A1218" s="20"/>
      <c r="B1218" s="30"/>
      <c r="C1218" s="30"/>
      <c r="D1218" s="30"/>
      <c r="E1218" s="30"/>
      <c r="F1218" s="31"/>
      <c r="G1218" s="31"/>
      <c r="AB1218" s="2"/>
      <c r="AC1218" s="2"/>
      <c r="AD1218" s="2"/>
      <c r="AE1218" s="2"/>
      <c r="AF1218" s="2"/>
    </row>
    <row r="1219" spans="1:32" s="1" customFormat="1" ht="50.1" customHeight="1" x14ac:dyDescent="0.2">
      <c r="A1219" s="20"/>
      <c r="B1219" s="30"/>
      <c r="C1219" s="30"/>
      <c r="D1219" s="30"/>
      <c r="E1219" s="30"/>
      <c r="F1219" s="31"/>
      <c r="G1219" s="31"/>
      <c r="AB1219" s="2"/>
      <c r="AC1219" s="2"/>
      <c r="AD1219" s="2"/>
      <c r="AE1219" s="2"/>
      <c r="AF1219" s="2"/>
    </row>
    <row r="1220" spans="1:32" s="1" customFormat="1" ht="50.1" customHeight="1" x14ac:dyDescent="0.2">
      <c r="A1220" s="20"/>
      <c r="B1220" s="30"/>
      <c r="C1220" s="30"/>
      <c r="D1220" s="30"/>
      <c r="E1220" s="30"/>
      <c r="F1220" s="31"/>
      <c r="G1220" s="31"/>
      <c r="AB1220" s="2"/>
      <c r="AC1220" s="2"/>
      <c r="AD1220" s="2"/>
      <c r="AE1220" s="2"/>
      <c r="AF1220" s="2"/>
    </row>
    <row r="1221" spans="1:32" s="1" customFormat="1" ht="50.1" customHeight="1" x14ac:dyDescent="0.2">
      <c r="A1221" s="20"/>
      <c r="B1221" s="30"/>
      <c r="C1221" s="30"/>
      <c r="D1221" s="30"/>
      <c r="E1221" s="30"/>
      <c r="F1221" s="31"/>
      <c r="G1221" s="31"/>
      <c r="AB1221" s="2"/>
      <c r="AC1221" s="2"/>
      <c r="AD1221" s="2"/>
      <c r="AE1221" s="2"/>
      <c r="AF1221" s="2"/>
    </row>
    <row r="1222" spans="1:32" s="1" customFormat="1" ht="50.1" customHeight="1" x14ac:dyDescent="0.2">
      <c r="A1222" s="20"/>
      <c r="B1222" s="30"/>
      <c r="C1222" s="30"/>
      <c r="D1222" s="30"/>
      <c r="E1222" s="30"/>
      <c r="F1222" s="31"/>
      <c r="G1222" s="31"/>
      <c r="AB1222" s="2"/>
      <c r="AC1222" s="2"/>
      <c r="AD1222" s="2"/>
      <c r="AE1222" s="2"/>
      <c r="AF1222" s="2"/>
    </row>
    <row r="1223" spans="1:32" s="1" customFormat="1" ht="50.1" customHeight="1" x14ac:dyDescent="0.2">
      <c r="A1223" s="20"/>
      <c r="B1223" s="30"/>
      <c r="C1223" s="30"/>
      <c r="D1223" s="30"/>
      <c r="E1223" s="30"/>
      <c r="F1223" s="31"/>
      <c r="G1223" s="31"/>
      <c r="AB1223" s="2"/>
      <c r="AC1223" s="2"/>
      <c r="AD1223" s="2"/>
      <c r="AE1223" s="2"/>
      <c r="AF1223" s="2"/>
    </row>
    <row r="1224" spans="1:32" s="1" customFormat="1" ht="50.1" customHeight="1" x14ac:dyDescent="0.2">
      <c r="A1224" s="20"/>
      <c r="B1224" s="30"/>
      <c r="C1224" s="30"/>
      <c r="D1224" s="30"/>
      <c r="E1224" s="30"/>
      <c r="F1224" s="31"/>
      <c r="G1224" s="31"/>
      <c r="AB1224" s="2"/>
      <c r="AC1224" s="2"/>
      <c r="AD1224" s="2"/>
      <c r="AE1224" s="2"/>
      <c r="AF1224" s="2"/>
    </row>
    <row r="1225" spans="1:32" s="1" customFormat="1" ht="50.1" customHeight="1" x14ac:dyDescent="0.2">
      <c r="A1225" s="20"/>
      <c r="B1225" s="30"/>
      <c r="C1225" s="30"/>
      <c r="D1225" s="30"/>
      <c r="E1225" s="30"/>
      <c r="F1225" s="31"/>
      <c r="G1225" s="31"/>
      <c r="AB1225" s="2"/>
      <c r="AC1225" s="2"/>
      <c r="AD1225" s="2"/>
      <c r="AE1225" s="2"/>
      <c r="AF1225" s="2"/>
    </row>
    <row r="1226" spans="1:32" s="1" customFormat="1" ht="50.1" customHeight="1" x14ac:dyDescent="0.2">
      <c r="A1226" s="20"/>
      <c r="B1226" s="30"/>
      <c r="C1226" s="30"/>
      <c r="D1226" s="30"/>
      <c r="E1226" s="30"/>
      <c r="F1226" s="31"/>
      <c r="G1226" s="31"/>
      <c r="AB1226" s="2"/>
      <c r="AC1226" s="2"/>
      <c r="AD1226" s="2"/>
      <c r="AE1226" s="2"/>
      <c r="AF1226" s="2"/>
    </row>
    <row r="1227" spans="1:32" s="1" customFormat="1" ht="50.1" customHeight="1" x14ac:dyDescent="0.2">
      <c r="A1227" s="20"/>
      <c r="B1227" s="30"/>
      <c r="C1227" s="30"/>
      <c r="D1227" s="30"/>
      <c r="E1227" s="30"/>
      <c r="F1227" s="31"/>
      <c r="G1227" s="31"/>
      <c r="AB1227" s="2"/>
      <c r="AC1227" s="2"/>
      <c r="AD1227" s="2"/>
      <c r="AE1227" s="2"/>
      <c r="AF1227" s="2"/>
    </row>
    <row r="1228" spans="1:32" s="1" customFormat="1" ht="50.1" customHeight="1" x14ac:dyDescent="0.2">
      <c r="A1228" s="20"/>
      <c r="B1228" s="30"/>
      <c r="C1228" s="30"/>
      <c r="D1228" s="30"/>
      <c r="E1228" s="30"/>
      <c r="F1228" s="31"/>
      <c r="G1228" s="31"/>
      <c r="AB1228" s="2"/>
      <c r="AC1228" s="2"/>
      <c r="AD1228" s="2"/>
      <c r="AE1228" s="2"/>
      <c r="AF1228" s="2"/>
    </row>
    <row r="1229" spans="1:32" s="1" customFormat="1" ht="50.1" customHeight="1" x14ac:dyDescent="0.2">
      <c r="A1229" s="20"/>
      <c r="B1229" s="30"/>
      <c r="C1229" s="30"/>
      <c r="D1229" s="30"/>
      <c r="E1229" s="30"/>
      <c r="F1229" s="31"/>
      <c r="G1229" s="31"/>
      <c r="AB1229" s="2"/>
      <c r="AC1229" s="2"/>
      <c r="AD1229" s="2"/>
      <c r="AE1229" s="2"/>
      <c r="AF1229" s="2"/>
    </row>
    <row r="1230" spans="1:32" s="1" customFormat="1" ht="50.1" customHeight="1" x14ac:dyDescent="0.2">
      <c r="A1230" s="20"/>
      <c r="B1230" s="30"/>
      <c r="C1230" s="30"/>
      <c r="D1230" s="30"/>
      <c r="E1230" s="30"/>
      <c r="F1230" s="31"/>
      <c r="G1230" s="31"/>
      <c r="AB1230" s="2"/>
      <c r="AC1230" s="2"/>
      <c r="AD1230" s="2"/>
      <c r="AE1230" s="2"/>
      <c r="AF1230" s="2"/>
    </row>
    <row r="1231" spans="1:32" s="1" customFormat="1" ht="50.1" customHeight="1" x14ac:dyDescent="0.2">
      <c r="A1231" s="20"/>
      <c r="B1231" s="30"/>
      <c r="C1231" s="30"/>
      <c r="D1231" s="30"/>
      <c r="E1231" s="30"/>
      <c r="F1231" s="31"/>
      <c r="G1231" s="31"/>
      <c r="AB1231" s="2"/>
      <c r="AC1231" s="2"/>
      <c r="AD1231" s="2"/>
      <c r="AE1231" s="2"/>
      <c r="AF1231" s="2"/>
    </row>
    <row r="1232" spans="1:32" s="1" customFormat="1" ht="50.1" customHeight="1" x14ac:dyDescent="0.2">
      <c r="A1232" s="20"/>
      <c r="B1232" s="30"/>
      <c r="C1232" s="30"/>
      <c r="D1232" s="30"/>
      <c r="E1232" s="30"/>
      <c r="F1232" s="31"/>
      <c r="G1232" s="31"/>
      <c r="AB1232" s="2"/>
      <c r="AC1232" s="2"/>
      <c r="AD1232" s="2"/>
      <c r="AE1232" s="2"/>
      <c r="AF1232" s="2"/>
    </row>
    <row r="1233" spans="1:32" s="1" customFormat="1" ht="50.1" customHeight="1" x14ac:dyDescent="0.2">
      <c r="A1233" s="20"/>
      <c r="B1233" s="30"/>
      <c r="C1233" s="30"/>
      <c r="D1233" s="30"/>
      <c r="E1233" s="30"/>
      <c r="F1233" s="31"/>
      <c r="G1233" s="31"/>
      <c r="AB1233" s="2"/>
      <c r="AC1233" s="2"/>
      <c r="AD1233" s="2"/>
      <c r="AE1233" s="2"/>
      <c r="AF1233" s="2"/>
    </row>
    <row r="1234" spans="1:32" s="1" customFormat="1" ht="50.1" customHeight="1" x14ac:dyDescent="0.2">
      <c r="A1234" s="20"/>
      <c r="B1234" s="30"/>
      <c r="C1234" s="30"/>
      <c r="D1234" s="30"/>
      <c r="E1234" s="30"/>
      <c r="F1234" s="31"/>
      <c r="G1234" s="31"/>
      <c r="AB1234" s="2"/>
      <c r="AC1234" s="2"/>
      <c r="AD1234" s="2"/>
      <c r="AE1234" s="2"/>
      <c r="AF1234" s="2"/>
    </row>
    <row r="1235" spans="1:32" s="1" customFormat="1" ht="50.1" customHeight="1" x14ac:dyDescent="0.2">
      <c r="A1235" s="20"/>
      <c r="B1235" s="30"/>
      <c r="C1235" s="30"/>
      <c r="D1235" s="30"/>
      <c r="E1235" s="30"/>
      <c r="F1235" s="31"/>
      <c r="G1235" s="31"/>
      <c r="AB1235" s="2"/>
      <c r="AC1235" s="2"/>
      <c r="AD1235" s="2"/>
      <c r="AE1235" s="2"/>
      <c r="AF1235" s="2"/>
    </row>
    <row r="1236" spans="1:32" s="1" customFormat="1" ht="50.1" customHeight="1" x14ac:dyDescent="0.2">
      <c r="A1236" s="20"/>
      <c r="B1236" s="30"/>
      <c r="C1236" s="30"/>
      <c r="D1236" s="30"/>
      <c r="E1236" s="30"/>
      <c r="F1236" s="31"/>
      <c r="G1236" s="31"/>
      <c r="AB1236" s="2"/>
      <c r="AC1236" s="2"/>
      <c r="AD1236" s="2"/>
      <c r="AE1236" s="2"/>
      <c r="AF1236" s="2"/>
    </row>
    <row r="1237" spans="1:32" s="1" customFormat="1" ht="50.1" customHeight="1" x14ac:dyDescent="0.2">
      <c r="A1237" s="20"/>
      <c r="B1237" s="30"/>
      <c r="C1237" s="30"/>
      <c r="D1237" s="30"/>
      <c r="E1237" s="30"/>
      <c r="F1237" s="31"/>
      <c r="G1237" s="31"/>
      <c r="AB1237" s="2"/>
      <c r="AC1237" s="2"/>
      <c r="AD1237" s="2"/>
      <c r="AE1237" s="2"/>
      <c r="AF1237" s="2"/>
    </row>
    <row r="1238" spans="1:32" s="1" customFormat="1" ht="50.1" customHeight="1" x14ac:dyDescent="0.2">
      <c r="A1238" s="20"/>
      <c r="B1238" s="30"/>
      <c r="C1238" s="30"/>
      <c r="D1238" s="30"/>
      <c r="E1238" s="30"/>
      <c r="F1238" s="31"/>
      <c r="G1238" s="31"/>
      <c r="AB1238" s="2"/>
      <c r="AC1238" s="2"/>
      <c r="AD1238" s="2"/>
      <c r="AE1238" s="2"/>
      <c r="AF1238" s="2"/>
    </row>
    <row r="1239" spans="1:32" s="1" customFormat="1" ht="50.1" customHeight="1" x14ac:dyDescent="0.2">
      <c r="A1239" s="20"/>
      <c r="B1239" s="30"/>
      <c r="C1239" s="30"/>
      <c r="D1239" s="30"/>
      <c r="E1239" s="30"/>
      <c r="F1239" s="31"/>
      <c r="G1239" s="31"/>
      <c r="AB1239" s="2"/>
      <c r="AC1239" s="2"/>
      <c r="AD1239" s="2"/>
      <c r="AE1239" s="2"/>
      <c r="AF1239" s="2"/>
    </row>
    <row r="1240" spans="1:32" s="1" customFormat="1" ht="50.1" customHeight="1" x14ac:dyDescent="0.2">
      <c r="A1240" s="20"/>
      <c r="B1240" s="30"/>
      <c r="C1240" s="30"/>
      <c r="D1240" s="30"/>
      <c r="E1240" s="30"/>
      <c r="F1240" s="31"/>
      <c r="G1240" s="31"/>
      <c r="AB1240" s="2"/>
      <c r="AC1240" s="2"/>
      <c r="AD1240" s="2"/>
      <c r="AE1240" s="2"/>
      <c r="AF1240" s="2"/>
    </row>
    <row r="1241" spans="1:32" s="1" customFormat="1" ht="50.1" customHeight="1" x14ac:dyDescent="0.2">
      <c r="A1241" s="20"/>
      <c r="B1241" s="30"/>
      <c r="C1241" s="30"/>
      <c r="D1241" s="30"/>
      <c r="E1241" s="30"/>
      <c r="F1241" s="31"/>
      <c r="G1241" s="31"/>
      <c r="AB1241" s="2"/>
      <c r="AC1241" s="2"/>
      <c r="AD1241" s="2"/>
      <c r="AE1241" s="2"/>
      <c r="AF1241" s="2"/>
    </row>
    <row r="1242" spans="1:32" s="1" customFormat="1" ht="50.1" customHeight="1" x14ac:dyDescent="0.2">
      <c r="A1242" s="20"/>
      <c r="B1242" s="30"/>
      <c r="C1242" s="30"/>
      <c r="D1242" s="30"/>
      <c r="E1242" s="30"/>
      <c r="F1242" s="31"/>
      <c r="G1242" s="31"/>
      <c r="AB1242" s="2"/>
      <c r="AC1242" s="2"/>
      <c r="AD1242" s="2"/>
      <c r="AE1242" s="2"/>
      <c r="AF1242" s="2"/>
    </row>
    <row r="1243" spans="1:32" s="1" customFormat="1" ht="50.1" customHeight="1" x14ac:dyDescent="0.2">
      <c r="A1243" s="20"/>
      <c r="B1243" s="30"/>
      <c r="C1243" s="30"/>
      <c r="D1243" s="30"/>
      <c r="E1243" s="30"/>
      <c r="F1243" s="31"/>
      <c r="G1243" s="31"/>
      <c r="AB1243" s="2"/>
      <c r="AC1243" s="2"/>
      <c r="AD1243" s="2"/>
      <c r="AE1243" s="2"/>
      <c r="AF1243" s="2"/>
    </row>
    <row r="1244" spans="1:32" s="1" customFormat="1" ht="50.1" customHeight="1" x14ac:dyDescent="0.2">
      <c r="A1244" s="20"/>
      <c r="B1244" s="30"/>
      <c r="C1244" s="30"/>
      <c r="D1244" s="30"/>
      <c r="E1244" s="30"/>
      <c r="F1244" s="31"/>
      <c r="G1244" s="31"/>
      <c r="AB1244" s="2"/>
      <c r="AC1244" s="2"/>
      <c r="AD1244" s="2"/>
      <c r="AE1244" s="2"/>
      <c r="AF1244" s="2"/>
    </row>
    <row r="1245" spans="1:32" s="1" customFormat="1" ht="50.1" customHeight="1" x14ac:dyDescent="0.2">
      <c r="A1245" s="20"/>
      <c r="B1245" s="30"/>
      <c r="C1245" s="30"/>
      <c r="D1245" s="30"/>
      <c r="E1245" s="30"/>
      <c r="F1245" s="31"/>
      <c r="G1245" s="31"/>
      <c r="AB1245" s="2"/>
      <c r="AC1245" s="2"/>
      <c r="AD1245" s="2"/>
      <c r="AE1245" s="2"/>
      <c r="AF1245" s="2"/>
    </row>
    <row r="1246" spans="1:32" s="1" customFormat="1" ht="50.1" customHeight="1" x14ac:dyDescent="0.2">
      <c r="A1246" s="20"/>
      <c r="B1246" s="30"/>
      <c r="C1246" s="30"/>
      <c r="D1246" s="30"/>
      <c r="E1246" s="30"/>
      <c r="F1246" s="31"/>
      <c r="G1246" s="31"/>
      <c r="AB1246" s="2"/>
      <c r="AC1246" s="2"/>
      <c r="AD1246" s="2"/>
      <c r="AE1246" s="2"/>
      <c r="AF1246" s="2"/>
    </row>
    <row r="1247" spans="1:32" s="1" customFormat="1" ht="50.1" customHeight="1" x14ac:dyDescent="0.2">
      <c r="A1247" s="20"/>
      <c r="B1247" s="30"/>
      <c r="C1247" s="30"/>
      <c r="D1247" s="30"/>
      <c r="E1247" s="30"/>
      <c r="F1247" s="31"/>
      <c r="G1247" s="31"/>
      <c r="AB1247" s="2"/>
      <c r="AC1247" s="2"/>
      <c r="AD1247" s="2"/>
      <c r="AE1247" s="2"/>
      <c r="AF1247" s="2"/>
    </row>
    <row r="1248" spans="1:32" s="1" customFormat="1" ht="50.1" customHeight="1" x14ac:dyDescent="0.2">
      <c r="A1248" s="20"/>
      <c r="B1248" s="30"/>
      <c r="C1248" s="30"/>
      <c r="D1248" s="30"/>
      <c r="E1248" s="30"/>
      <c r="F1248" s="31"/>
      <c r="G1248" s="31"/>
      <c r="AB1248" s="2"/>
      <c r="AC1248" s="2"/>
      <c r="AD1248" s="2"/>
      <c r="AE1248" s="2"/>
      <c r="AF1248" s="2"/>
    </row>
    <row r="1249" spans="1:32" s="1" customFormat="1" ht="50.1" customHeight="1" x14ac:dyDescent="0.2">
      <c r="A1249" s="20"/>
      <c r="B1249" s="30"/>
      <c r="C1249" s="30"/>
      <c r="D1249" s="30"/>
      <c r="E1249" s="30"/>
      <c r="F1249" s="31"/>
      <c r="G1249" s="31"/>
      <c r="AB1249" s="2"/>
      <c r="AC1249" s="2"/>
      <c r="AD1249" s="2"/>
      <c r="AE1249" s="2"/>
      <c r="AF1249" s="2"/>
    </row>
    <row r="1250" spans="1:32" s="1" customFormat="1" ht="50.1" customHeight="1" x14ac:dyDescent="0.2">
      <c r="A1250" s="20"/>
      <c r="B1250" s="30"/>
      <c r="C1250" s="30"/>
      <c r="D1250" s="30"/>
      <c r="E1250" s="30"/>
      <c r="F1250" s="31"/>
      <c r="G1250" s="31"/>
      <c r="AB1250" s="2"/>
      <c r="AC1250" s="2"/>
      <c r="AD1250" s="2"/>
      <c r="AE1250" s="2"/>
      <c r="AF1250" s="2"/>
    </row>
    <row r="1251" spans="1:32" s="1" customFormat="1" ht="50.1" customHeight="1" x14ac:dyDescent="0.2">
      <c r="A1251" s="20"/>
      <c r="B1251" s="30"/>
      <c r="C1251" s="30"/>
      <c r="D1251" s="30"/>
      <c r="E1251" s="30"/>
      <c r="F1251" s="31"/>
      <c r="G1251" s="31"/>
      <c r="AB1251" s="2"/>
      <c r="AC1251" s="2"/>
      <c r="AD1251" s="2"/>
      <c r="AE1251" s="2"/>
      <c r="AF1251" s="2"/>
    </row>
    <row r="1252" spans="1:32" s="1" customFormat="1" ht="50.1" customHeight="1" x14ac:dyDescent="0.2">
      <c r="A1252" s="20"/>
      <c r="B1252" s="30"/>
      <c r="C1252" s="30"/>
      <c r="D1252" s="30"/>
      <c r="E1252" s="30"/>
      <c r="F1252" s="31"/>
      <c r="G1252" s="31"/>
      <c r="AB1252" s="2"/>
      <c r="AC1252" s="2"/>
      <c r="AD1252" s="2"/>
      <c r="AE1252" s="2"/>
      <c r="AF1252" s="2"/>
    </row>
    <row r="1253" spans="1:32" s="1" customFormat="1" ht="50.1" customHeight="1" x14ac:dyDescent="0.2">
      <c r="A1253" s="20"/>
      <c r="B1253" s="30"/>
      <c r="C1253" s="30"/>
      <c r="D1253" s="30"/>
      <c r="E1253" s="30"/>
      <c r="F1253" s="31"/>
      <c r="G1253" s="31"/>
      <c r="AB1253" s="2"/>
      <c r="AC1253" s="2"/>
      <c r="AD1253" s="2"/>
      <c r="AE1253" s="2"/>
      <c r="AF1253" s="2"/>
    </row>
    <row r="1254" spans="1:32" s="1" customFormat="1" ht="50.1" customHeight="1" x14ac:dyDescent="0.2">
      <c r="A1254" s="20"/>
      <c r="B1254" s="30"/>
      <c r="C1254" s="30"/>
      <c r="D1254" s="30"/>
      <c r="E1254" s="30"/>
      <c r="F1254" s="31"/>
      <c r="G1254" s="31"/>
      <c r="AB1254" s="2"/>
      <c r="AC1254" s="2"/>
      <c r="AD1254" s="2"/>
      <c r="AE1254" s="2"/>
      <c r="AF1254" s="2"/>
    </row>
    <row r="1255" spans="1:32" s="1" customFormat="1" ht="50.1" customHeight="1" x14ac:dyDescent="0.2">
      <c r="A1255" s="20"/>
      <c r="B1255" s="30"/>
      <c r="C1255" s="30"/>
      <c r="D1255" s="30"/>
      <c r="E1255" s="30"/>
      <c r="F1255" s="31"/>
      <c r="G1255" s="31"/>
      <c r="AB1255" s="2"/>
      <c r="AC1255" s="2"/>
      <c r="AD1255" s="2"/>
      <c r="AE1255" s="2"/>
      <c r="AF1255" s="2"/>
    </row>
    <row r="1256" spans="1:32" s="1" customFormat="1" ht="50.1" customHeight="1" x14ac:dyDescent="0.2">
      <c r="A1256" s="20"/>
      <c r="B1256" s="30"/>
      <c r="C1256" s="30"/>
      <c r="D1256" s="30"/>
      <c r="E1256" s="30"/>
      <c r="F1256" s="31"/>
      <c r="G1256" s="31"/>
      <c r="AB1256" s="2"/>
      <c r="AC1256" s="2"/>
      <c r="AD1256" s="2"/>
      <c r="AE1256" s="2"/>
      <c r="AF1256" s="2"/>
    </row>
    <row r="1257" spans="1:32" s="1" customFormat="1" ht="50.1" customHeight="1" x14ac:dyDescent="0.2">
      <c r="A1257" s="20"/>
      <c r="B1257" s="30"/>
      <c r="C1257" s="30"/>
      <c r="D1257" s="30"/>
      <c r="E1257" s="30"/>
      <c r="F1257" s="31"/>
      <c r="G1257" s="31"/>
      <c r="AB1257" s="2"/>
      <c r="AC1257" s="2"/>
      <c r="AD1257" s="2"/>
      <c r="AE1257" s="2"/>
      <c r="AF1257" s="2"/>
    </row>
    <row r="1258" spans="1:32" s="1" customFormat="1" ht="50.1" customHeight="1" x14ac:dyDescent="0.2">
      <c r="A1258" s="20"/>
      <c r="B1258" s="30"/>
      <c r="C1258" s="30"/>
      <c r="D1258" s="30"/>
      <c r="E1258" s="30"/>
      <c r="F1258" s="31"/>
      <c r="G1258" s="31"/>
      <c r="AB1258" s="2"/>
      <c r="AC1258" s="2"/>
      <c r="AD1258" s="2"/>
      <c r="AE1258" s="2"/>
      <c r="AF1258" s="2"/>
    </row>
    <row r="1259" spans="1:32" s="1" customFormat="1" ht="50.1" customHeight="1" x14ac:dyDescent="0.2">
      <c r="A1259" s="20"/>
      <c r="B1259" s="30"/>
      <c r="C1259" s="30"/>
      <c r="D1259" s="30"/>
      <c r="E1259" s="30"/>
      <c r="F1259" s="31"/>
      <c r="G1259" s="31"/>
      <c r="AB1259" s="2"/>
      <c r="AC1259" s="2"/>
      <c r="AD1259" s="2"/>
      <c r="AE1259" s="2"/>
      <c r="AF1259" s="2"/>
    </row>
    <row r="1260" spans="1:32" s="1" customFormat="1" ht="50.1" customHeight="1" x14ac:dyDescent="0.2">
      <c r="A1260" s="20"/>
      <c r="B1260" s="30"/>
      <c r="C1260" s="30"/>
      <c r="D1260" s="30"/>
      <c r="E1260" s="30"/>
      <c r="F1260" s="31"/>
      <c r="G1260" s="31"/>
      <c r="AB1260" s="2"/>
      <c r="AC1260" s="2"/>
      <c r="AD1260" s="2"/>
      <c r="AE1260" s="2"/>
      <c r="AF1260" s="2"/>
    </row>
    <row r="1261" spans="1:32" s="1" customFormat="1" ht="50.1" customHeight="1" x14ac:dyDescent="0.2">
      <c r="A1261" s="20"/>
      <c r="B1261" s="30"/>
      <c r="C1261" s="30"/>
      <c r="D1261" s="30"/>
      <c r="E1261" s="30"/>
      <c r="F1261" s="31"/>
      <c r="G1261" s="31"/>
      <c r="AB1261" s="2"/>
      <c r="AC1261" s="2"/>
      <c r="AD1261" s="2"/>
      <c r="AE1261" s="2"/>
      <c r="AF1261" s="2"/>
    </row>
    <row r="1262" spans="1:32" s="1" customFormat="1" ht="50.1" customHeight="1" x14ac:dyDescent="0.2">
      <c r="A1262" s="20"/>
      <c r="B1262" s="30"/>
      <c r="C1262" s="30"/>
      <c r="D1262" s="30"/>
      <c r="E1262" s="30"/>
      <c r="F1262" s="31"/>
      <c r="G1262" s="31"/>
      <c r="AB1262" s="2"/>
      <c r="AC1262" s="2"/>
      <c r="AD1262" s="2"/>
      <c r="AE1262" s="2"/>
      <c r="AF1262" s="2"/>
    </row>
    <row r="1263" spans="1:32" s="1" customFormat="1" ht="50.1" customHeight="1" x14ac:dyDescent="0.2">
      <c r="A1263" s="20"/>
      <c r="B1263" s="30"/>
      <c r="C1263" s="30"/>
      <c r="D1263" s="30"/>
      <c r="E1263" s="30"/>
      <c r="F1263" s="31"/>
      <c r="G1263" s="31"/>
      <c r="AB1263" s="2"/>
      <c r="AC1263" s="2"/>
      <c r="AD1263" s="2"/>
      <c r="AE1263" s="2"/>
      <c r="AF1263" s="2"/>
    </row>
    <row r="1264" spans="1:32" s="1" customFormat="1" ht="50.1" customHeight="1" x14ac:dyDescent="0.2">
      <c r="A1264" s="20"/>
      <c r="B1264" s="30"/>
      <c r="C1264" s="30"/>
      <c r="D1264" s="30"/>
      <c r="E1264" s="30"/>
      <c r="F1264" s="31"/>
      <c r="G1264" s="31"/>
      <c r="AB1264" s="2"/>
      <c r="AC1264" s="2"/>
      <c r="AD1264" s="2"/>
      <c r="AE1264" s="2"/>
      <c r="AF1264" s="2"/>
    </row>
    <row r="1265" spans="1:32" s="1" customFormat="1" ht="50.1" customHeight="1" x14ac:dyDescent="0.2">
      <c r="A1265" s="20"/>
      <c r="B1265" s="30"/>
      <c r="C1265" s="30"/>
      <c r="D1265" s="30"/>
      <c r="E1265" s="30"/>
      <c r="F1265" s="31"/>
      <c r="G1265" s="31"/>
      <c r="AB1265" s="2"/>
      <c r="AC1265" s="2"/>
      <c r="AD1265" s="2"/>
      <c r="AE1265" s="2"/>
      <c r="AF1265" s="2"/>
    </row>
    <row r="1266" spans="1:32" s="1" customFormat="1" ht="50.1" customHeight="1" x14ac:dyDescent="0.2">
      <c r="A1266" s="20"/>
      <c r="B1266" s="30"/>
      <c r="C1266" s="30"/>
      <c r="D1266" s="30"/>
      <c r="E1266" s="30"/>
      <c r="F1266" s="31"/>
      <c r="G1266" s="31"/>
      <c r="AB1266" s="2"/>
      <c r="AC1266" s="2"/>
      <c r="AD1266" s="2"/>
      <c r="AE1266" s="2"/>
      <c r="AF1266" s="2"/>
    </row>
    <row r="1267" spans="1:32" s="1" customFormat="1" ht="50.1" customHeight="1" x14ac:dyDescent="0.2">
      <c r="A1267" s="20"/>
      <c r="B1267" s="30"/>
      <c r="C1267" s="30"/>
      <c r="D1267" s="30"/>
      <c r="E1267" s="30"/>
      <c r="F1267" s="31"/>
      <c r="G1267" s="31"/>
      <c r="AB1267" s="2"/>
      <c r="AC1267" s="2"/>
      <c r="AD1267" s="2"/>
      <c r="AE1267" s="2"/>
      <c r="AF1267" s="2"/>
    </row>
    <row r="1268" spans="1:32" s="1" customFormat="1" ht="50.1" customHeight="1" x14ac:dyDescent="0.2">
      <c r="A1268" s="20"/>
      <c r="B1268" s="30"/>
      <c r="C1268" s="30"/>
      <c r="D1268" s="30"/>
      <c r="E1268" s="30"/>
      <c r="F1268" s="31"/>
      <c r="G1268" s="31"/>
      <c r="AB1268" s="2"/>
      <c r="AC1268" s="2"/>
      <c r="AD1268" s="2"/>
      <c r="AE1268" s="2"/>
      <c r="AF1268" s="2"/>
    </row>
    <row r="1269" spans="1:32" s="1" customFormat="1" ht="50.1" customHeight="1" x14ac:dyDescent="0.2">
      <c r="A1269" s="20"/>
      <c r="B1269" s="30"/>
      <c r="C1269" s="30"/>
      <c r="D1269" s="30"/>
      <c r="E1269" s="30"/>
      <c r="F1269" s="31"/>
      <c r="G1269" s="31"/>
      <c r="AB1269" s="2"/>
      <c r="AC1269" s="2"/>
      <c r="AD1269" s="2"/>
      <c r="AE1269" s="2"/>
      <c r="AF1269" s="2"/>
    </row>
    <row r="1270" spans="1:32" s="1" customFormat="1" ht="50.1" customHeight="1" x14ac:dyDescent="0.2">
      <c r="A1270" s="20"/>
      <c r="B1270" s="30"/>
      <c r="C1270" s="30"/>
      <c r="D1270" s="30"/>
      <c r="E1270" s="30"/>
      <c r="F1270" s="31"/>
      <c r="G1270" s="31"/>
      <c r="AB1270" s="2"/>
      <c r="AC1270" s="2"/>
      <c r="AD1270" s="2"/>
      <c r="AE1270" s="2"/>
      <c r="AF1270" s="2"/>
    </row>
    <row r="1271" spans="1:32" s="1" customFormat="1" ht="50.1" customHeight="1" x14ac:dyDescent="0.2">
      <c r="A1271" s="20"/>
      <c r="B1271" s="30"/>
      <c r="C1271" s="30"/>
      <c r="D1271" s="30"/>
      <c r="E1271" s="30"/>
      <c r="F1271" s="31"/>
      <c r="G1271" s="31"/>
      <c r="AB1271" s="2"/>
      <c r="AC1271" s="2"/>
      <c r="AD1271" s="2"/>
      <c r="AE1271" s="2"/>
      <c r="AF1271" s="2"/>
    </row>
    <row r="1272" spans="1:32" s="1" customFormat="1" ht="50.1" customHeight="1" x14ac:dyDescent="0.2">
      <c r="A1272" s="20"/>
      <c r="B1272" s="30"/>
      <c r="C1272" s="30"/>
      <c r="D1272" s="30"/>
      <c r="E1272" s="30"/>
      <c r="F1272" s="31"/>
      <c r="G1272" s="31"/>
      <c r="AB1272" s="2"/>
      <c r="AC1272" s="2"/>
      <c r="AD1272" s="2"/>
      <c r="AE1272" s="2"/>
      <c r="AF1272" s="2"/>
    </row>
    <row r="1273" spans="1:32" s="1" customFormat="1" ht="50.1" customHeight="1" x14ac:dyDescent="0.2">
      <c r="A1273" s="20"/>
      <c r="B1273" s="30"/>
      <c r="C1273" s="30"/>
      <c r="D1273" s="30"/>
      <c r="E1273" s="30"/>
      <c r="F1273" s="31"/>
      <c r="G1273" s="31"/>
      <c r="AB1273" s="2"/>
      <c r="AC1273" s="2"/>
      <c r="AD1273" s="2"/>
      <c r="AE1273" s="2"/>
      <c r="AF1273" s="2"/>
    </row>
    <row r="1274" spans="1:32" s="1" customFormat="1" ht="50.1" customHeight="1" x14ac:dyDescent="0.2">
      <c r="A1274" s="20"/>
      <c r="B1274" s="30"/>
      <c r="C1274" s="30"/>
      <c r="D1274" s="30"/>
      <c r="E1274" s="30"/>
      <c r="F1274" s="31"/>
      <c r="G1274" s="31"/>
      <c r="AB1274" s="2"/>
      <c r="AC1274" s="2"/>
      <c r="AD1274" s="2"/>
      <c r="AE1274" s="2"/>
      <c r="AF1274" s="2"/>
    </row>
    <row r="1275" spans="1:32" s="1" customFormat="1" ht="50.1" customHeight="1" x14ac:dyDescent="0.2">
      <c r="A1275" s="20"/>
      <c r="B1275" s="30"/>
      <c r="C1275" s="30"/>
      <c r="D1275" s="30"/>
      <c r="E1275" s="30"/>
      <c r="F1275" s="31"/>
      <c r="G1275" s="31"/>
      <c r="AB1275" s="2"/>
      <c r="AC1275" s="2"/>
      <c r="AD1275" s="2"/>
      <c r="AE1275" s="2"/>
      <c r="AF1275" s="2"/>
    </row>
    <row r="1276" spans="1:32" s="1" customFormat="1" ht="50.1" customHeight="1" x14ac:dyDescent="0.2">
      <c r="A1276" s="20"/>
      <c r="B1276" s="30"/>
      <c r="C1276" s="30"/>
      <c r="D1276" s="30"/>
      <c r="E1276" s="30"/>
      <c r="F1276" s="31"/>
      <c r="G1276" s="31"/>
      <c r="AB1276" s="2"/>
      <c r="AC1276" s="2"/>
      <c r="AD1276" s="2"/>
      <c r="AE1276" s="2"/>
      <c r="AF1276" s="2"/>
    </row>
    <row r="1277" spans="1:32" s="1" customFormat="1" ht="50.1" customHeight="1" x14ac:dyDescent="0.2">
      <c r="A1277" s="20"/>
      <c r="B1277" s="30"/>
      <c r="C1277" s="30"/>
      <c r="D1277" s="30"/>
      <c r="E1277" s="30"/>
      <c r="F1277" s="31"/>
      <c r="G1277" s="31"/>
      <c r="AB1277" s="2"/>
      <c r="AC1277" s="2"/>
      <c r="AD1277" s="2"/>
      <c r="AE1277" s="2"/>
      <c r="AF1277" s="2"/>
    </row>
    <row r="1278" spans="1:32" s="1" customFormat="1" ht="50.1" customHeight="1" x14ac:dyDescent="0.2">
      <c r="A1278" s="20"/>
      <c r="B1278" s="30"/>
      <c r="C1278" s="30"/>
      <c r="D1278" s="30"/>
      <c r="E1278" s="30"/>
      <c r="F1278" s="31"/>
      <c r="G1278" s="31"/>
      <c r="AB1278" s="2"/>
      <c r="AC1278" s="2"/>
      <c r="AD1278" s="2"/>
      <c r="AE1278" s="2"/>
      <c r="AF1278" s="2"/>
    </row>
    <row r="1279" spans="1:32" s="1" customFormat="1" ht="50.1" customHeight="1" x14ac:dyDescent="0.2">
      <c r="A1279" s="20"/>
      <c r="B1279" s="30"/>
      <c r="C1279" s="30"/>
      <c r="D1279" s="30"/>
      <c r="E1279" s="30"/>
      <c r="F1279" s="31"/>
      <c r="G1279" s="31"/>
      <c r="AB1279" s="2"/>
      <c r="AC1279" s="2"/>
      <c r="AD1279" s="2"/>
      <c r="AE1279" s="2"/>
      <c r="AF1279" s="2"/>
    </row>
    <row r="1280" spans="1:32" s="1" customFormat="1" ht="50.1" customHeight="1" x14ac:dyDescent="0.2">
      <c r="A1280" s="20"/>
      <c r="B1280" s="30"/>
      <c r="C1280" s="30"/>
      <c r="D1280" s="30"/>
      <c r="E1280" s="30"/>
      <c r="F1280" s="31"/>
      <c r="G1280" s="31"/>
      <c r="AB1280" s="2"/>
      <c r="AC1280" s="2"/>
      <c r="AD1280" s="2"/>
      <c r="AE1280" s="2"/>
      <c r="AF1280" s="2"/>
    </row>
    <row r="1281" spans="1:32" s="1" customFormat="1" ht="50.1" customHeight="1" x14ac:dyDescent="0.2">
      <c r="A1281" s="20"/>
      <c r="B1281" s="30"/>
      <c r="C1281" s="30"/>
      <c r="D1281" s="30"/>
      <c r="E1281" s="30"/>
      <c r="F1281" s="31"/>
      <c r="G1281" s="31"/>
      <c r="AB1281" s="2"/>
      <c r="AC1281" s="2"/>
      <c r="AD1281" s="2"/>
      <c r="AE1281" s="2"/>
      <c r="AF1281" s="2"/>
    </row>
    <row r="1282" spans="1:32" s="1" customFormat="1" ht="50.1" customHeight="1" x14ac:dyDescent="0.2">
      <c r="A1282" s="20"/>
      <c r="B1282" s="30"/>
      <c r="C1282" s="30"/>
      <c r="D1282" s="30"/>
      <c r="E1282" s="30"/>
      <c r="F1282" s="31"/>
      <c r="G1282" s="31"/>
      <c r="AB1282" s="2"/>
      <c r="AC1282" s="2"/>
      <c r="AD1282" s="2"/>
      <c r="AE1282" s="2"/>
      <c r="AF1282" s="2"/>
    </row>
    <row r="1283" spans="1:32" s="1" customFormat="1" ht="50.1" customHeight="1" x14ac:dyDescent="0.2">
      <c r="A1283" s="20"/>
      <c r="B1283" s="30"/>
      <c r="C1283" s="30"/>
      <c r="D1283" s="30"/>
      <c r="E1283" s="30"/>
      <c r="F1283" s="31"/>
      <c r="G1283" s="31"/>
      <c r="AB1283" s="2"/>
      <c r="AC1283" s="2"/>
      <c r="AD1283" s="2"/>
      <c r="AE1283" s="2"/>
      <c r="AF1283" s="2"/>
    </row>
    <row r="1284" spans="1:32" s="1" customFormat="1" ht="50.1" customHeight="1" x14ac:dyDescent="0.2">
      <c r="A1284" s="20"/>
      <c r="B1284" s="30"/>
      <c r="C1284" s="30"/>
      <c r="D1284" s="30"/>
      <c r="E1284" s="30"/>
      <c r="F1284" s="31"/>
      <c r="G1284" s="31"/>
      <c r="AB1284" s="2"/>
      <c r="AC1284" s="2"/>
      <c r="AD1284" s="2"/>
      <c r="AE1284" s="2"/>
      <c r="AF1284" s="2"/>
    </row>
    <row r="1285" spans="1:32" s="1" customFormat="1" ht="50.1" customHeight="1" x14ac:dyDescent="0.2">
      <c r="A1285" s="20"/>
      <c r="B1285" s="30"/>
      <c r="C1285" s="30"/>
      <c r="D1285" s="30"/>
      <c r="E1285" s="30"/>
      <c r="F1285" s="31"/>
      <c r="G1285" s="31"/>
      <c r="AB1285" s="2"/>
      <c r="AC1285" s="2"/>
      <c r="AD1285" s="2"/>
      <c r="AE1285" s="2"/>
      <c r="AF1285" s="2"/>
    </row>
    <row r="1286" spans="1:32" s="1" customFormat="1" ht="50.1" customHeight="1" x14ac:dyDescent="0.2">
      <c r="A1286" s="20"/>
      <c r="B1286" s="30"/>
      <c r="C1286" s="30"/>
      <c r="D1286" s="30"/>
      <c r="E1286" s="30"/>
      <c r="F1286" s="31"/>
      <c r="G1286" s="31"/>
      <c r="AB1286" s="2"/>
      <c r="AC1286" s="2"/>
      <c r="AD1286" s="2"/>
      <c r="AE1286" s="2"/>
      <c r="AF1286" s="2"/>
    </row>
    <row r="1287" spans="1:32" s="1" customFormat="1" ht="50.1" customHeight="1" x14ac:dyDescent="0.2">
      <c r="A1287" s="20"/>
      <c r="B1287" s="30"/>
      <c r="C1287" s="30"/>
      <c r="D1287" s="30"/>
      <c r="E1287" s="30"/>
      <c r="F1287" s="31"/>
      <c r="G1287" s="31"/>
      <c r="AB1287" s="2"/>
      <c r="AC1287" s="2"/>
      <c r="AD1287" s="2"/>
      <c r="AE1287" s="2"/>
      <c r="AF1287" s="2"/>
    </row>
    <row r="1288" spans="1:32" s="1" customFormat="1" ht="50.1" customHeight="1" x14ac:dyDescent="0.2">
      <c r="A1288" s="20"/>
      <c r="B1288" s="30"/>
      <c r="C1288" s="30"/>
      <c r="D1288" s="30"/>
      <c r="E1288" s="30"/>
      <c r="F1288" s="31"/>
      <c r="G1288" s="31"/>
      <c r="AB1288" s="2"/>
      <c r="AC1288" s="2"/>
      <c r="AD1288" s="2"/>
      <c r="AE1288" s="2"/>
      <c r="AF1288" s="2"/>
    </row>
    <row r="1289" spans="1:32" s="1" customFormat="1" ht="50.1" customHeight="1" x14ac:dyDescent="0.2">
      <c r="A1289" s="20"/>
      <c r="B1289" s="30"/>
      <c r="C1289" s="30"/>
      <c r="D1289" s="30"/>
      <c r="E1289" s="30"/>
      <c r="F1289" s="31"/>
      <c r="G1289" s="31"/>
      <c r="AB1289" s="2"/>
      <c r="AC1289" s="2"/>
      <c r="AD1289" s="2"/>
      <c r="AE1289" s="2"/>
      <c r="AF1289" s="2"/>
    </row>
    <row r="1290" spans="1:32" s="1" customFormat="1" ht="50.1" customHeight="1" x14ac:dyDescent="0.2">
      <c r="A1290" s="20"/>
      <c r="B1290" s="30"/>
      <c r="C1290" s="30"/>
      <c r="D1290" s="30"/>
      <c r="E1290" s="30"/>
      <c r="F1290" s="31"/>
      <c r="G1290" s="31"/>
      <c r="AB1290" s="2"/>
      <c r="AC1290" s="2"/>
      <c r="AD1290" s="2"/>
      <c r="AE1290" s="2"/>
      <c r="AF1290" s="2"/>
    </row>
    <row r="1291" spans="1:32" s="1" customFormat="1" ht="50.1" customHeight="1" x14ac:dyDescent="0.2">
      <c r="A1291" s="20"/>
      <c r="B1291" s="30"/>
      <c r="C1291" s="30"/>
      <c r="D1291" s="30"/>
      <c r="E1291" s="30"/>
      <c r="F1291" s="31"/>
      <c r="G1291" s="31"/>
      <c r="AB1291" s="2"/>
      <c r="AC1291" s="2"/>
      <c r="AD1291" s="2"/>
      <c r="AE1291" s="2"/>
      <c r="AF1291" s="2"/>
    </row>
    <row r="1292" spans="1:32" s="1" customFormat="1" ht="50.1" customHeight="1" x14ac:dyDescent="0.2">
      <c r="A1292" s="20"/>
      <c r="B1292" s="30"/>
      <c r="C1292" s="30"/>
      <c r="D1292" s="30"/>
      <c r="E1292" s="30"/>
      <c r="F1292" s="31"/>
      <c r="G1292" s="31"/>
      <c r="AB1292" s="2"/>
      <c r="AC1292" s="2"/>
      <c r="AD1292" s="2"/>
      <c r="AE1292" s="2"/>
      <c r="AF1292" s="2"/>
    </row>
    <row r="1293" spans="1:32" s="1" customFormat="1" ht="50.1" customHeight="1" x14ac:dyDescent="0.2">
      <c r="A1293" s="20"/>
      <c r="B1293" s="30"/>
      <c r="C1293" s="30"/>
      <c r="D1293" s="30"/>
      <c r="E1293" s="30"/>
      <c r="F1293" s="31"/>
      <c r="G1293" s="31"/>
      <c r="AB1293" s="2"/>
      <c r="AC1293" s="2"/>
      <c r="AD1293" s="2"/>
      <c r="AE1293" s="2"/>
      <c r="AF1293" s="2"/>
    </row>
    <row r="1294" spans="1:32" s="1" customFormat="1" ht="50.1" customHeight="1" x14ac:dyDescent="0.2">
      <c r="A1294" s="20"/>
      <c r="B1294" s="30"/>
      <c r="C1294" s="30"/>
      <c r="D1294" s="30"/>
      <c r="E1294" s="30"/>
      <c r="F1294" s="31"/>
      <c r="G1294" s="31"/>
      <c r="AB1294" s="2"/>
      <c r="AC1294" s="2"/>
      <c r="AD1294" s="2"/>
      <c r="AE1294" s="2"/>
      <c r="AF1294" s="2"/>
    </row>
    <row r="1295" spans="1:32" s="1" customFormat="1" ht="50.1" customHeight="1" x14ac:dyDescent="0.2">
      <c r="A1295" s="20"/>
      <c r="B1295" s="30"/>
      <c r="C1295" s="30"/>
      <c r="D1295" s="30"/>
      <c r="E1295" s="30"/>
      <c r="F1295" s="31"/>
      <c r="G1295" s="31"/>
      <c r="AB1295" s="2"/>
      <c r="AC1295" s="2"/>
      <c r="AD1295" s="2"/>
      <c r="AE1295" s="2"/>
      <c r="AF1295" s="2"/>
    </row>
    <row r="1296" spans="1:32" s="1" customFormat="1" ht="50.1" customHeight="1" x14ac:dyDescent="0.2">
      <c r="A1296" s="20"/>
      <c r="B1296" s="30"/>
      <c r="C1296" s="30"/>
      <c r="D1296" s="30"/>
      <c r="E1296" s="30"/>
      <c r="F1296" s="31"/>
      <c r="G1296" s="31"/>
      <c r="AB1296" s="2"/>
      <c r="AC1296" s="2"/>
      <c r="AD1296" s="2"/>
      <c r="AE1296" s="2"/>
      <c r="AF1296" s="2"/>
    </row>
    <row r="1297" spans="1:32" s="1" customFormat="1" ht="50.1" customHeight="1" x14ac:dyDescent="0.2">
      <c r="A1297" s="20"/>
      <c r="B1297" s="30"/>
      <c r="C1297" s="30"/>
      <c r="D1297" s="30"/>
      <c r="E1297" s="30"/>
      <c r="F1297" s="31"/>
      <c r="G1297" s="31"/>
      <c r="AB1297" s="2"/>
      <c r="AC1297" s="2"/>
      <c r="AD1297" s="2"/>
      <c r="AE1297" s="2"/>
      <c r="AF1297" s="2"/>
    </row>
    <row r="1298" spans="1:32" s="1" customFormat="1" ht="50.1" customHeight="1" x14ac:dyDescent="0.2">
      <c r="A1298" s="20"/>
      <c r="B1298" s="30"/>
      <c r="C1298" s="30"/>
      <c r="D1298" s="30"/>
      <c r="E1298" s="30"/>
      <c r="F1298" s="31"/>
      <c r="G1298" s="31"/>
      <c r="AB1298" s="2"/>
      <c r="AC1298" s="2"/>
      <c r="AD1298" s="2"/>
      <c r="AE1298" s="2"/>
      <c r="AF1298" s="2"/>
    </row>
    <row r="1299" spans="1:32" s="1" customFormat="1" ht="50.1" customHeight="1" x14ac:dyDescent="0.2">
      <c r="A1299" s="20"/>
      <c r="B1299" s="30"/>
      <c r="C1299" s="30"/>
      <c r="D1299" s="30"/>
      <c r="E1299" s="30"/>
      <c r="F1299" s="31"/>
      <c r="G1299" s="31"/>
      <c r="AB1299" s="2"/>
      <c r="AC1299" s="2"/>
      <c r="AD1299" s="2"/>
      <c r="AE1299" s="2"/>
      <c r="AF1299" s="2"/>
    </row>
    <row r="1300" spans="1:32" s="1" customFormat="1" ht="50.1" customHeight="1" x14ac:dyDescent="0.2">
      <c r="A1300" s="20"/>
      <c r="B1300" s="30"/>
      <c r="C1300" s="30"/>
      <c r="D1300" s="30"/>
      <c r="E1300" s="30"/>
      <c r="F1300" s="31"/>
      <c r="G1300" s="31"/>
      <c r="AB1300" s="2"/>
      <c r="AC1300" s="2"/>
      <c r="AD1300" s="2"/>
      <c r="AE1300" s="2"/>
      <c r="AF1300" s="2"/>
    </row>
    <row r="1301" spans="1:32" s="1" customFormat="1" ht="50.1" customHeight="1" x14ac:dyDescent="0.2">
      <c r="A1301" s="20"/>
      <c r="B1301" s="30"/>
      <c r="C1301" s="30"/>
      <c r="D1301" s="30"/>
      <c r="E1301" s="30"/>
      <c r="F1301" s="31"/>
      <c r="G1301" s="31"/>
      <c r="AB1301" s="2"/>
      <c r="AC1301" s="2"/>
      <c r="AD1301" s="2"/>
      <c r="AE1301" s="2"/>
      <c r="AF1301" s="2"/>
    </row>
    <row r="1302" spans="1:32" s="1" customFormat="1" ht="50.1" customHeight="1" x14ac:dyDescent="0.2">
      <c r="A1302" s="20"/>
      <c r="B1302" s="30"/>
      <c r="C1302" s="30"/>
      <c r="D1302" s="30"/>
      <c r="E1302" s="30"/>
      <c r="F1302" s="31"/>
      <c r="G1302" s="31"/>
      <c r="AB1302" s="2"/>
      <c r="AC1302" s="2"/>
      <c r="AD1302" s="2"/>
      <c r="AE1302" s="2"/>
      <c r="AF1302" s="2"/>
    </row>
    <row r="1303" spans="1:32" s="1" customFormat="1" ht="50.1" customHeight="1" x14ac:dyDescent="0.2">
      <c r="A1303" s="20"/>
      <c r="B1303" s="30"/>
      <c r="C1303" s="30"/>
      <c r="D1303" s="30"/>
      <c r="E1303" s="30"/>
      <c r="F1303" s="31"/>
      <c r="G1303" s="31"/>
      <c r="AB1303" s="2"/>
      <c r="AC1303" s="2"/>
      <c r="AD1303" s="2"/>
      <c r="AE1303" s="2"/>
      <c r="AF1303" s="2"/>
    </row>
    <row r="1304" spans="1:32" s="1" customFormat="1" ht="50.1" customHeight="1" x14ac:dyDescent="0.2">
      <c r="A1304" s="20"/>
      <c r="B1304" s="30"/>
      <c r="C1304" s="30"/>
      <c r="D1304" s="30"/>
      <c r="E1304" s="30"/>
      <c r="F1304" s="31"/>
      <c r="G1304" s="31"/>
      <c r="AB1304" s="2"/>
      <c r="AC1304" s="2"/>
      <c r="AD1304" s="2"/>
      <c r="AE1304" s="2"/>
      <c r="AF1304" s="2"/>
    </row>
    <row r="1305" spans="1:32" s="1" customFormat="1" ht="50.1" customHeight="1" x14ac:dyDescent="0.2">
      <c r="A1305" s="20"/>
      <c r="B1305" s="30"/>
      <c r="C1305" s="30"/>
      <c r="D1305" s="30"/>
      <c r="E1305" s="30"/>
      <c r="F1305" s="31"/>
      <c r="G1305" s="31"/>
      <c r="AB1305" s="2"/>
      <c r="AC1305" s="2"/>
      <c r="AD1305" s="2"/>
      <c r="AE1305" s="2"/>
      <c r="AF1305" s="2"/>
    </row>
    <row r="1306" spans="1:32" s="1" customFormat="1" ht="50.1" customHeight="1" x14ac:dyDescent="0.2">
      <c r="A1306" s="20"/>
      <c r="B1306" s="30"/>
      <c r="C1306" s="30"/>
      <c r="D1306" s="30"/>
      <c r="E1306" s="30"/>
      <c r="F1306" s="31"/>
      <c r="G1306" s="31"/>
      <c r="AB1306" s="2"/>
      <c r="AC1306" s="2"/>
      <c r="AD1306" s="2"/>
      <c r="AE1306" s="2"/>
      <c r="AF1306" s="2"/>
    </row>
    <row r="1307" spans="1:32" s="1" customFormat="1" ht="50.1" customHeight="1" x14ac:dyDescent="0.2">
      <c r="A1307" s="20"/>
      <c r="B1307" s="30"/>
      <c r="C1307" s="30"/>
      <c r="D1307" s="30"/>
      <c r="E1307" s="30"/>
      <c r="F1307" s="31"/>
      <c r="G1307" s="31"/>
      <c r="AB1307" s="2"/>
      <c r="AC1307" s="2"/>
      <c r="AD1307" s="2"/>
      <c r="AE1307" s="2"/>
      <c r="AF1307" s="2"/>
    </row>
    <row r="1308" spans="1:32" s="1" customFormat="1" ht="50.1" customHeight="1" x14ac:dyDescent="0.2">
      <c r="A1308" s="20"/>
      <c r="B1308" s="30"/>
      <c r="C1308" s="30"/>
      <c r="D1308" s="30"/>
      <c r="E1308" s="30"/>
      <c r="F1308" s="31"/>
      <c r="G1308" s="31"/>
      <c r="AB1308" s="2"/>
      <c r="AC1308" s="2"/>
      <c r="AD1308" s="2"/>
      <c r="AE1308" s="2"/>
      <c r="AF1308" s="2"/>
    </row>
    <row r="1309" spans="1:32" s="1" customFormat="1" ht="50.1" customHeight="1" x14ac:dyDescent="0.2">
      <c r="A1309" s="20"/>
      <c r="B1309" s="30"/>
      <c r="C1309" s="30"/>
      <c r="D1309" s="30"/>
      <c r="E1309" s="30"/>
      <c r="F1309" s="31"/>
      <c r="G1309" s="31"/>
      <c r="AB1309" s="2"/>
      <c r="AC1309" s="2"/>
      <c r="AD1309" s="2"/>
      <c r="AE1309" s="2"/>
      <c r="AF1309" s="2"/>
    </row>
    <row r="1310" spans="1:32" s="1" customFormat="1" ht="50.1" customHeight="1" x14ac:dyDescent="0.2">
      <c r="A1310" s="20"/>
      <c r="B1310" s="30"/>
      <c r="C1310" s="30"/>
      <c r="D1310" s="30"/>
      <c r="E1310" s="30"/>
      <c r="F1310" s="31"/>
      <c r="G1310" s="31"/>
      <c r="AB1310" s="2"/>
      <c r="AC1310" s="2"/>
      <c r="AD1310" s="2"/>
      <c r="AE1310" s="2"/>
      <c r="AF1310" s="2"/>
    </row>
    <row r="1311" spans="1:32" s="1" customFormat="1" ht="50.1" customHeight="1" x14ac:dyDescent="0.2">
      <c r="A1311" s="20"/>
      <c r="B1311" s="30"/>
      <c r="C1311" s="30"/>
      <c r="D1311" s="30"/>
      <c r="E1311" s="30"/>
      <c r="F1311" s="31"/>
      <c r="G1311" s="31"/>
      <c r="AB1311" s="2"/>
      <c r="AC1311" s="2"/>
      <c r="AD1311" s="2"/>
      <c r="AE1311" s="2"/>
      <c r="AF1311" s="2"/>
    </row>
    <row r="1312" spans="1:32" s="1" customFormat="1" ht="50.1" customHeight="1" x14ac:dyDescent="0.2">
      <c r="A1312" s="20"/>
      <c r="B1312" s="30"/>
      <c r="C1312" s="30"/>
      <c r="D1312" s="30"/>
      <c r="E1312" s="30"/>
      <c r="F1312" s="31"/>
      <c r="G1312" s="31"/>
      <c r="AB1312" s="2"/>
      <c r="AC1312" s="2"/>
      <c r="AD1312" s="2"/>
      <c r="AE1312" s="2"/>
      <c r="AF1312" s="2"/>
    </row>
    <row r="1313" spans="1:32" s="1" customFormat="1" ht="50.1" customHeight="1" x14ac:dyDescent="0.2">
      <c r="A1313" s="20"/>
      <c r="B1313" s="30"/>
      <c r="C1313" s="30"/>
      <c r="D1313" s="30"/>
      <c r="E1313" s="30"/>
      <c r="F1313" s="31"/>
      <c r="G1313" s="31"/>
      <c r="AB1313" s="2"/>
      <c r="AC1313" s="2"/>
      <c r="AD1313" s="2"/>
      <c r="AE1313" s="2"/>
      <c r="AF1313" s="2"/>
    </row>
    <row r="1314" spans="1:32" s="1" customFormat="1" ht="50.1" customHeight="1" x14ac:dyDescent="0.2">
      <c r="A1314" s="20"/>
      <c r="B1314" s="30"/>
      <c r="C1314" s="30"/>
      <c r="D1314" s="30"/>
      <c r="E1314" s="30"/>
      <c r="F1314" s="31"/>
      <c r="G1314" s="31"/>
      <c r="AB1314" s="2"/>
      <c r="AC1314" s="2"/>
      <c r="AD1314" s="2"/>
      <c r="AE1314" s="2"/>
      <c r="AF1314" s="2"/>
    </row>
    <row r="1315" spans="1:32" s="1" customFormat="1" ht="50.1" customHeight="1" x14ac:dyDescent="0.2">
      <c r="A1315" s="20"/>
      <c r="B1315" s="30"/>
      <c r="C1315" s="30"/>
      <c r="D1315" s="30"/>
      <c r="E1315" s="30"/>
      <c r="F1315" s="31"/>
      <c r="G1315" s="31"/>
      <c r="AB1315" s="2"/>
      <c r="AC1315" s="2"/>
      <c r="AD1315" s="2"/>
      <c r="AE1315" s="2"/>
      <c r="AF1315" s="2"/>
    </row>
    <row r="1316" spans="1:32" s="1" customFormat="1" ht="50.1" customHeight="1" x14ac:dyDescent="0.2">
      <c r="A1316" s="20"/>
      <c r="B1316" s="30"/>
      <c r="C1316" s="30"/>
      <c r="D1316" s="30"/>
      <c r="E1316" s="30"/>
      <c r="F1316" s="31"/>
      <c r="G1316" s="31"/>
      <c r="AB1316" s="2"/>
      <c r="AC1316" s="2"/>
      <c r="AD1316" s="2"/>
      <c r="AE1316" s="2"/>
      <c r="AF1316" s="2"/>
    </row>
    <row r="1317" spans="1:32" s="1" customFormat="1" ht="50.1" customHeight="1" x14ac:dyDescent="0.2">
      <c r="A1317" s="20"/>
      <c r="B1317" s="30"/>
      <c r="C1317" s="30"/>
      <c r="D1317" s="30"/>
      <c r="E1317" s="30"/>
      <c r="F1317" s="31"/>
      <c r="G1317" s="31"/>
      <c r="AB1317" s="2"/>
      <c r="AC1317" s="2"/>
      <c r="AD1317" s="2"/>
      <c r="AE1317" s="2"/>
      <c r="AF1317" s="2"/>
    </row>
    <row r="1318" spans="1:32" s="1" customFormat="1" ht="50.1" customHeight="1" x14ac:dyDescent="0.2">
      <c r="A1318" s="20"/>
      <c r="B1318" s="30"/>
      <c r="C1318" s="30"/>
      <c r="D1318" s="30"/>
      <c r="E1318" s="30"/>
      <c r="F1318" s="31"/>
      <c r="G1318" s="31"/>
      <c r="AB1318" s="2"/>
      <c r="AC1318" s="2"/>
      <c r="AD1318" s="2"/>
      <c r="AE1318" s="2"/>
      <c r="AF1318" s="2"/>
    </row>
    <row r="1319" spans="1:32" s="1" customFormat="1" ht="50.1" customHeight="1" x14ac:dyDescent="0.2">
      <c r="A1319" s="20"/>
      <c r="B1319" s="30"/>
      <c r="C1319" s="30"/>
      <c r="D1319" s="30"/>
      <c r="E1319" s="30"/>
      <c r="F1319" s="31"/>
      <c r="G1319" s="31"/>
      <c r="AB1319" s="2"/>
      <c r="AC1319" s="2"/>
      <c r="AD1319" s="2"/>
      <c r="AE1319" s="2"/>
      <c r="AF1319" s="2"/>
    </row>
    <row r="1320" spans="1:32" s="1" customFormat="1" ht="50.1" customHeight="1" x14ac:dyDescent="0.2">
      <c r="A1320" s="20"/>
      <c r="B1320" s="30"/>
      <c r="C1320" s="30"/>
      <c r="D1320" s="30"/>
      <c r="E1320" s="30"/>
      <c r="F1320" s="31"/>
      <c r="G1320" s="31"/>
      <c r="AB1320" s="2"/>
      <c r="AC1320" s="2"/>
      <c r="AD1320" s="2"/>
      <c r="AE1320" s="2"/>
      <c r="AF1320" s="2"/>
    </row>
    <row r="1321" spans="1:32" s="1" customFormat="1" ht="50.1" customHeight="1" x14ac:dyDescent="0.2">
      <c r="A1321" s="20"/>
      <c r="B1321" s="30"/>
      <c r="C1321" s="30"/>
      <c r="D1321" s="30"/>
      <c r="E1321" s="30"/>
      <c r="F1321" s="31"/>
      <c r="G1321" s="31"/>
      <c r="AB1321" s="2"/>
      <c r="AC1321" s="2"/>
      <c r="AD1321" s="2"/>
      <c r="AE1321" s="2"/>
      <c r="AF1321" s="2"/>
    </row>
    <row r="1322" spans="1:32" s="1" customFormat="1" ht="50.1" customHeight="1" x14ac:dyDescent="0.2">
      <c r="A1322" s="20"/>
      <c r="B1322" s="30"/>
      <c r="C1322" s="30"/>
      <c r="D1322" s="30"/>
      <c r="E1322" s="30"/>
      <c r="F1322" s="31"/>
      <c r="G1322" s="31"/>
      <c r="AB1322" s="2"/>
      <c r="AC1322" s="2"/>
      <c r="AD1322" s="2"/>
      <c r="AE1322" s="2"/>
      <c r="AF1322" s="2"/>
    </row>
    <row r="1323" spans="1:32" s="1" customFormat="1" ht="50.1" customHeight="1" x14ac:dyDescent="0.2">
      <c r="A1323" s="20"/>
      <c r="B1323" s="30"/>
      <c r="C1323" s="30"/>
      <c r="D1323" s="30"/>
      <c r="E1323" s="30"/>
      <c r="F1323" s="31"/>
      <c r="G1323" s="31"/>
      <c r="AB1323" s="2"/>
      <c r="AC1323" s="2"/>
      <c r="AD1323" s="2"/>
      <c r="AE1323" s="2"/>
      <c r="AF1323" s="2"/>
    </row>
    <row r="1324" spans="1:32" s="1" customFormat="1" ht="50.1" customHeight="1" x14ac:dyDescent="0.2">
      <c r="A1324" s="20"/>
      <c r="B1324" s="30"/>
      <c r="C1324" s="30"/>
      <c r="D1324" s="30"/>
      <c r="E1324" s="30"/>
      <c r="F1324" s="31"/>
      <c r="G1324" s="31"/>
      <c r="AB1324" s="2"/>
      <c r="AC1324" s="2"/>
      <c r="AD1324" s="2"/>
      <c r="AE1324" s="2"/>
      <c r="AF1324" s="2"/>
    </row>
    <row r="1325" spans="1:32" s="1" customFormat="1" ht="50.1" customHeight="1" x14ac:dyDescent="0.2">
      <c r="A1325" s="20"/>
      <c r="B1325" s="30"/>
      <c r="C1325" s="30"/>
      <c r="D1325" s="30"/>
      <c r="E1325" s="30"/>
      <c r="F1325" s="31"/>
      <c r="G1325" s="31"/>
      <c r="AB1325" s="2"/>
      <c r="AC1325" s="2"/>
      <c r="AD1325" s="2"/>
      <c r="AE1325" s="2"/>
      <c r="AF1325" s="2"/>
    </row>
    <row r="1326" spans="1:32" s="1" customFormat="1" ht="50.1" customHeight="1" x14ac:dyDescent="0.2">
      <c r="A1326" s="20"/>
      <c r="B1326" s="30"/>
      <c r="C1326" s="30"/>
      <c r="D1326" s="30"/>
      <c r="E1326" s="30"/>
      <c r="F1326" s="31"/>
      <c r="G1326" s="31"/>
      <c r="AB1326" s="2"/>
      <c r="AC1326" s="2"/>
      <c r="AD1326" s="2"/>
      <c r="AE1326" s="2"/>
      <c r="AF1326" s="2"/>
    </row>
    <row r="1327" spans="1:32" s="1" customFormat="1" ht="50.1" customHeight="1" x14ac:dyDescent="0.2">
      <c r="A1327" s="20"/>
      <c r="B1327" s="30"/>
      <c r="C1327" s="30"/>
      <c r="D1327" s="30"/>
      <c r="E1327" s="30"/>
      <c r="F1327" s="31"/>
      <c r="G1327" s="31"/>
      <c r="AB1327" s="2"/>
      <c r="AC1327" s="2"/>
      <c r="AD1327" s="2"/>
      <c r="AE1327" s="2"/>
      <c r="AF1327" s="2"/>
    </row>
    <row r="1328" spans="1:32" s="1" customFormat="1" ht="50.1" customHeight="1" x14ac:dyDescent="0.2">
      <c r="A1328" s="20"/>
      <c r="B1328" s="30"/>
      <c r="C1328" s="30"/>
      <c r="D1328" s="30"/>
      <c r="E1328" s="30"/>
      <c r="F1328" s="31"/>
      <c r="G1328" s="31"/>
      <c r="AB1328" s="2"/>
      <c r="AC1328" s="2"/>
      <c r="AD1328" s="2"/>
      <c r="AE1328" s="2"/>
      <c r="AF1328" s="2"/>
    </row>
    <row r="1329" spans="1:32" s="1" customFormat="1" ht="50.1" customHeight="1" x14ac:dyDescent="0.2">
      <c r="A1329" s="20"/>
      <c r="B1329" s="30"/>
      <c r="C1329" s="30"/>
      <c r="D1329" s="30"/>
      <c r="E1329" s="30"/>
      <c r="F1329" s="31"/>
      <c r="G1329" s="31"/>
      <c r="AB1329" s="2"/>
      <c r="AC1329" s="2"/>
      <c r="AD1329" s="2"/>
      <c r="AE1329" s="2"/>
      <c r="AF1329" s="2"/>
    </row>
    <row r="1330" spans="1:32" s="1" customFormat="1" ht="50.1" customHeight="1" x14ac:dyDescent="0.2">
      <c r="A1330" s="20"/>
      <c r="B1330" s="30"/>
      <c r="C1330" s="30"/>
      <c r="D1330" s="30"/>
      <c r="E1330" s="30"/>
      <c r="F1330" s="31"/>
      <c r="G1330" s="31"/>
      <c r="AB1330" s="2"/>
      <c r="AC1330" s="2"/>
      <c r="AD1330" s="2"/>
      <c r="AE1330" s="2"/>
      <c r="AF1330" s="2"/>
    </row>
    <row r="1331" spans="1:32" s="1" customFormat="1" ht="50.1" customHeight="1" x14ac:dyDescent="0.2">
      <c r="A1331" s="20"/>
      <c r="B1331" s="30"/>
      <c r="C1331" s="30"/>
      <c r="D1331" s="30"/>
      <c r="E1331" s="30"/>
      <c r="F1331" s="31"/>
      <c r="G1331" s="31"/>
      <c r="AB1331" s="2"/>
      <c r="AC1331" s="2"/>
      <c r="AD1331" s="2"/>
      <c r="AE1331" s="2"/>
      <c r="AF1331" s="2"/>
    </row>
    <row r="1332" spans="1:32" s="1" customFormat="1" ht="50.1" customHeight="1" x14ac:dyDescent="0.2">
      <c r="A1332" s="20"/>
      <c r="B1332" s="30"/>
      <c r="C1332" s="30"/>
      <c r="D1332" s="30"/>
      <c r="E1332" s="30"/>
      <c r="F1332" s="31"/>
      <c r="G1332" s="31"/>
      <c r="AB1332" s="2"/>
      <c r="AC1332" s="2"/>
      <c r="AD1332" s="2"/>
      <c r="AE1332" s="2"/>
      <c r="AF1332" s="2"/>
    </row>
    <row r="1333" spans="1:32" s="1" customFormat="1" ht="50.1" customHeight="1" x14ac:dyDescent="0.2">
      <c r="A1333" s="20"/>
      <c r="B1333" s="30"/>
      <c r="C1333" s="30"/>
      <c r="D1333" s="30"/>
      <c r="E1333" s="30"/>
      <c r="F1333" s="31"/>
      <c r="G1333" s="31"/>
      <c r="AB1333" s="2"/>
      <c r="AC1333" s="2"/>
      <c r="AD1333" s="2"/>
      <c r="AE1333" s="2"/>
      <c r="AF1333" s="2"/>
    </row>
    <row r="1334" spans="1:32" s="1" customFormat="1" ht="50.1" customHeight="1" x14ac:dyDescent="0.2">
      <c r="A1334" s="20"/>
      <c r="B1334" s="30"/>
      <c r="C1334" s="30"/>
      <c r="D1334" s="30"/>
      <c r="E1334" s="30"/>
      <c r="F1334" s="31"/>
      <c r="G1334" s="31"/>
      <c r="AB1334" s="2"/>
      <c r="AC1334" s="2"/>
      <c r="AD1334" s="2"/>
      <c r="AE1334" s="2"/>
      <c r="AF1334" s="2"/>
    </row>
    <row r="1335" spans="1:32" s="1" customFormat="1" ht="50.1" customHeight="1" x14ac:dyDescent="0.2">
      <c r="A1335" s="20"/>
      <c r="B1335" s="30"/>
      <c r="C1335" s="30"/>
      <c r="D1335" s="30"/>
      <c r="E1335" s="30"/>
      <c r="F1335" s="31"/>
      <c r="G1335" s="31"/>
      <c r="AB1335" s="2"/>
      <c r="AC1335" s="2"/>
      <c r="AD1335" s="2"/>
      <c r="AE1335" s="2"/>
      <c r="AF1335" s="2"/>
    </row>
    <row r="1336" spans="1:32" s="1" customFormat="1" ht="50.1" customHeight="1" x14ac:dyDescent="0.2">
      <c r="A1336" s="20"/>
      <c r="B1336" s="30"/>
      <c r="C1336" s="30"/>
      <c r="D1336" s="30"/>
      <c r="E1336" s="30"/>
      <c r="F1336" s="31"/>
      <c r="G1336" s="31"/>
      <c r="AB1336" s="2"/>
      <c r="AC1336" s="2"/>
      <c r="AD1336" s="2"/>
      <c r="AE1336" s="2"/>
      <c r="AF1336" s="2"/>
    </row>
    <row r="1337" spans="1:32" s="1" customFormat="1" ht="50.1" customHeight="1" x14ac:dyDescent="0.2">
      <c r="A1337" s="20"/>
      <c r="B1337" s="30"/>
      <c r="C1337" s="30"/>
      <c r="D1337" s="30"/>
      <c r="E1337" s="30"/>
      <c r="F1337" s="31"/>
      <c r="G1337" s="31"/>
      <c r="AB1337" s="2"/>
      <c r="AC1337" s="2"/>
      <c r="AD1337" s="2"/>
      <c r="AE1337" s="2"/>
      <c r="AF1337" s="2"/>
    </row>
    <row r="1338" spans="1:32" s="1" customFormat="1" ht="50.1" customHeight="1" x14ac:dyDescent="0.2">
      <c r="A1338" s="20"/>
      <c r="B1338" s="30"/>
      <c r="C1338" s="30"/>
      <c r="D1338" s="30"/>
      <c r="E1338" s="30"/>
      <c r="F1338" s="31"/>
      <c r="G1338" s="31"/>
      <c r="AB1338" s="2"/>
      <c r="AC1338" s="2"/>
      <c r="AD1338" s="2"/>
      <c r="AE1338" s="2"/>
      <c r="AF1338" s="2"/>
    </row>
    <row r="1339" spans="1:32" s="1" customFormat="1" ht="50.1" customHeight="1" x14ac:dyDescent="0.2">
      <c r="A1339" s="20"/>
      <c r="B1339" s="30"/>
      <c r="C1339" s="30"/>
      <c r="D1339" s="30"/>
      <c r="E1339" s="30"/>
      <c r="F1339" s="31"/>
      <c r="G1339" s="31"/>
      <c r="AB1339" s="2"/>
      <c r="AC1339" s="2"/>
      <c r="AD1339" s="2"/>
      <c r="AE1339" s="2"/>
      <c r="AF1339" s="2"/>
    </row>
    <row r="1340" spans="1:32" s="1" customFormat="1" ht="50.1" customHeight="1" x14ac:dyDescent="0.2">
      <c r="A1340" s="20"/>
      <c r="B1340" s="30"/>
      <c r="C1340" s="30"/>
      <c r="D1340" s="30"/>
      <c r="E1340" s="30"/>
      <c r="F1340" s="31"/>
      <c r="G1340" s="31"/>
      <c r="AB1340" s="2"/>
      <c r="AC1340" s="2"/>
      <c r="AD1340" s="2"/>
      <c r="AE1340" s="2"/>
      <c r="AF1340" s="2"/>
    </row>
    <row r="1341" spans="1:32" s="1" customFormat="1" ht="50.1" customHeight="1" x14ac:dyDescent="0.2">
      <c r="A1341" s="20"/>
      <c r="B1341" s="30"/>
      <c r="C1341" s="30"/>
      <c r="D1341" s="30"/>
      <c r="E1341" s="30"/>
      <c r="F1341" s="31"/>
      <c r="G1341" s="31"/>
      <c r="AB1341" s="2"/>
      <c r="AC1341" s="2"/>
      <c r="AD1341" s="2"/>
      <c r="AE1341" s="2"/>
      <c r="AF1341" s="2"/>
    </row>
    <row r="1342" spans="1:32" s="1" customFormat="1" ht="50.1" customHeight="1" x14ac:dyDescent="0.2">
      <c r="A1342" s="20"/>
      <c r="B1342" s="30"/>
      <c r="C1342" s="30"/>
      <c r="D1342" s="30"/>
      <c r="E1342" s="30"/>
      <c r="F1342" s="31"/>
      <c r="G1342" s="31"/>
      <c r="AB1342" s="2"/>
      <c r="AC1342" s="2"/>
      <c r="AD1342" s="2"/>
      <c r="AE1342" s="2"/>
      <c r="AF1342" s="2"/>
    </row>
    <row r="1343" spans="1:32" s="1" customFormat="1" ht="50.1" customHeight="1" x14ac:dyDescent="0.2">
      <c r="A1343" s="20"/>
      <c r="B1343" s="30"/>
      <c r="C1343" s="30"/>
      <c r="D1343" s="30"/>
      <c r="E1343" s="30"/>
      <c r="F1343" s="31"/>
      <c r="G1343" s="31"/>
      <c r="AB1343" s="2"/>
      <c r="AC1343" s="2"/>
      <c r="AD1343" s="2"/>
      <c r="AE1343" s="2"/>
      <c r="AF1343" s="2"/>
    </row>
    <row r="1344" spans="1:32" s="1" customFormat="1" ht="50.1" customHeight="1" x14ac:dyDescent="0.2">
      <c r="A1344" s="20"/>
      <c r="B1344" s="30"/>
      <c r="C1344" s="30"/>
      <c r="D1344" s="30"/>
      <c r="E1344" s="30"/>
      <c r="F1344" s="31"/>
      <c r="G1344" s="31"/>
      <c r="AB1344" s="2"/>
      <c r="AC1344" s="2"/>
      <c r="AD1344" s="2"/>
      <c r="AE1344" s="2"/>
      <c r="AF1344" s="2"/>
    </row>
    <row r="1345" spans="1:32" s="1" customFormat="1" ht="50.1" customHeight="1" x14ac:dyDescent="0.2">
      <c r="A1345" s="20"/>
      <c r="B1345" s="30"/>
      <c r="C1345" s="30"/>
      <c r="D1345" s="30"/>
      <c r="E1345" s="30"/>
      <c r="F1345" s="31"/>
      <c r="G1345" s="31"/>
      <c r="AB1345" s="2"/>
      <c r="AC1345" s="2"/>
      <c r="AD1345" s="2"/>
      <c r="AE1345" s="2"/>
      <c r="AF1345" s="2"/>
    </row>
    <row r="1346" spans="1:32" s="1" customFormat="1" ht="50.1" customHeight="1" x14ac:dyDescent="0.2">
      <c r="A1346" s="20"/>
      <c r="B1346" s="30"/>
      <c r="C1346" s="30"/>
      <c r="D1346" s="30"/>
      <c r="E1346" s="30"/>
      <c r="F1346" s="31"/>
      <c r="G1346" s="31"/>
      <c r="AB1346" s="2"/>
      <c r="AC1346" s="2"/>
      <c r="AD1346" s="2"/>
      <c r="AE1346" s="2"/>
      <c r="AF1346" s="2"/>
    </row>
    <row r="1347" spans="1:32" s="1" customFormat="1" ht="50.1" customHeight="1" x14ac:dyDescent="0.2">
      <c r="A1347" s="20"/>
      <c r="B1347" s="30"/>
      <c r="C1347" s="30"/>
      <c r="D1347" s="30"/>
      <c r="E1347" s="30"/>
      <c r="F1347" s="31"/>
      <c r="G1347" s="31"/>
      <c r="AB1347" s="2"/>
      <c r="AC1347" s="2"/>
      <c r="AD1347" s="2"/>
      <c r="AE1347" s="2"/>
      <c r="AF1347" s="2"/>
    </row>
    <row r="1348" spans="1:32" s="1" customFormat="1" ht="50.1" customHeight="1" x14ac:dyDescent="0.2">
      <c r="A1348" s="20"/>
      <c r="B1348" s="30"/>
      <c r="C1348" s="30"/>
      <c r="D1348" s="30"/>
      <c r="E1348" s="30"/>
      <c r="F1348" s="31"/>
      <c r="G1348" s="31"/>
      <c r="AB1348" s="2"/>
      <c r="AC1348" s="2"/>
      <c r="AD1348" s="2"/>
      <c r="AE1348" s="2"/>
      <c r="AF1348" s="2"/>
    </row>
    <row r="1349" spans="1:32" s="1" customFormat="1" ht="50.1" customHeight="1" x14ac:dyDescent="0.2">
      <c r="A1349" s="20"/>
      <c r="B1349" s="30"/>
      <c r="C1349" s="30"/>
      <c r="D1349" s="30"/>
      <c r="E1349" s="30"/>
      <c r="F1349" s="31"/>
      <c r="G1349" s="31"/>
      <c r="AB1349" s="2"/>
      <c r="AC1349" s="2"/>
      <c r="AD1349" s="2"/>
      <c r="AE1349" s="2"/>
      <c r="AF1349" s="2"/>
    </row>
    <row r="1350" spans="1:32" s="1" customFormat="1" ht="50.1" customHeight="1" x14ac:dyDescent="0.2">
      <c r="A1350" s="20"/>
      <c r="B1350" s="30"/>
      <c r="C1350" s="30"/>
      <c r="D1350" s="30"/>
      <c r="E1350" s="30"/>
      <c r="F1350" s="31"/>
      <c r="G1350" s="31"/>
      <c r="AB1350" s="2"/>
      <c r="AC1350" s="2"/>
      <c r="AD1350" s="2"/>
      <c r="AE1350" s="2"/>
      <c r="AF1350" s="2"/>
    </row>
    <row r="1351" spans="1:32" s="1" customFormat="1" ht="50.1" customHeight="1" x14ac:dyDescent="0.2">
      <c r="A1351" s="20"/>
      <c r="B1351" s="30"/>
      <c r="C1351" s="30"/>
      <c r="D1351" s="30"/>
      <c r="E1351" s="30"/>
      <c r="F1351" s="31"/>
      <c r="G1351" s="31"/>
      <c r="AB1351" s="2"/>
      <c r="AC1351" s="2"/>
      <c r="AD1351" s="2"/>
      <c r="AE1351" s="2"/>
      <c r="AF1351" s="2"/>
    </row>
    <row r="1352" spans="1:32" s="1" customFormat="1" ht="50.1" customHeight="1" x14ac:dyDescent="0.2">
      <c r="A1352" s="20"/>
      <c r="B1352" s="30"/>
      <c r="C1352" s="30"/>
      <c r="D1352" s="30"/>
      <c r="E1352" s="30"/>
      <c r="F1352" s="31"/>
      <c r="G1352" s="31"/>
      <c r="AB1352" s="2"/>
      <c r="AC1352" s="2"/>
      <c r="AD1352" s="2"/>
      <c r="AE1352" s="2"/>
      <c r="AF1352" s="2"/>
    </row>
    <row r="1353" spans="1:32" s="1" customFormat="1" ht="50.1" customHeight="1" x14ac:dyDescent="0.2">
      <c r="A1353" s="20"/>
      <c r="B1353" s="30"/>
      <c r="C1353" s="30"/>
      <c r="D1353" s="30"/>
      <c r="E1353" s="30"/>
      <c r="F1353" s="31"/>
      <c r="G1353" s="31"/>
      <c r="AB1353" s="2"/>
      <c r="AC1353" s="2"/>
      <c r="AD1353" s="2"/>
      <c r="AE1353" s="2"/>
      <c r="AF1353" s="2"/>
    </row>
    <row r="1354" spans="1:32" s="1" customFormat="1" ht="50.1" customHeight="1" x14ac:dyDescent="0.2">
      <c r="A1354" s="20"/>
      <c r="B1354" s="30"/>
      <c r="C1354" s="30"/>
      <c r="D1354" s="30"/>
      <c r="E1354" s="30"/>
      <c r="F1354" s="31"/>
      <c r="G1354" s="31"/>
      <c r="AB1354" s="2"/>
      <c r="AC1354" s="2"/>
      <c r="AD1354" s="2"/>
      <c r="AE1354" s="2"/>
      <c r="AF1354" s="2"/>
    </row>
    <row r="1355" spans="1:32" s="1" customFormat="1" ht="50.1" customHeight="1" x14ac:dyDescent="0.2">
      <c r="A1355" s="20"/>
      <c r="B1355" s="30"/>
      <c r="C1355" s="30"/>
      <c r="D1355" s="30"/>
      <c r="E1355" s="30"/>
      <c r="F1355" s="31"/>
      <c r="G1355" s="31"/>
      <c r="AB1355" s="2"/>
      <c r="AC1355" s="2"/>
      <c r="AD1355" s="2"/>
      <c r="AE1355" s="2"/>
      <c r="AF1355" s="2"/>
    </row>
    <row r="1356" spans="1:32" s="1" customFormat="1" ht="50.1" customHeight="1" x14ac:dyDescent="0.2">
      <c r="A1356" s="20"/>
      <c r="B1356" s="30"/>
      <c r="C1356" s="30"/>
      <c r="D1356" s="30"/>
      <c r="E1356" s="30"/>
      <c r="F1356" s="31"/>
      <c r="G1356" s="31"/>
      <c r="AB1356" s="2"/>
      <c r="AC1356" s="2"/>
      <c r="AD1356" s="2"/>
      <c r="AE1356" s="2"/>
      <c r="AF1356" s="2"/>
    </row>
    <row r="1357" spans="1:32" s="1" customFormat="1" ht="50.1" customHeight="1" x14ac:dyDescent="0.2">
      <c r="A1357" s="20"/>
      <c r="B1357" s="30"/>
      <c r="C1357" s="30"/>
      <c r="D1357" s="30"/>
      <c r="E1357" s="30"/>
      <c r="F1357" s="31"/>
      <c r="G1357" s="31"/>
      <c r="AB1357" s="2"/>
      <c r="AC1357" s="2"/>
      <c r="AD1357" s="2"/>
      <c r="AE1357" s="2"/>
      <c r="AF1357" s="2"/>
    </row>
    <row r="1358" spans="1:32" s="1" customFormat="1" ht="50.1" customHeight="1" x14ac:dyDescent="0.2">
      <c r="A1358" s="20"/>
      <c r="B1358" s="30"/>
      <c r="C1358" s="30"/>
      <c r="D1358" s="30"/>
      <c r="E1358" s="30"/>
      <c r="F1358" s="31"/>
      <c r="G1358" s="31"/>
      <c r="AB1358" s="2"/>
      <c r="AC1358" s="2"/>
      <c r="AD1358" s="2"/>
      <c r="AE1358" s="2"/>
      <c r="AF1358" s="2"/>
    </row>
    <row r="1359" spans="1:32" s="1" customFormat="1" ht="50.1" customHeight="1" x14ac:dyDescent="0.2">
      <c r="A1359" s="20"/>
      <c r="B1359" s="30"/>
      <c r="C1359" s="30"/>
      <c r="D1359" s="30"/>
      <c r="E1359" s="30"/>
      <c r="F1359" s="31"/>
      <c r="G1359" s="31"/>
      <c r="AB1359" s="2"/>
      <c r="AC1359" s="2"/>
      <c r="AD1359" s="2"/>
      <c r="AE1359" s="2"/>
      <c r="AF1359" s="2"/>
    </row>
    <row r="1360" spans="1:32" s="1" customFormat="1" ht="50.1" customHeight="1" x14ac:dyDescent="0.2">
      <c r="A1360" s="20"/>
      <c r="B1360" s="30"/>
      <c r="C1360" s="30"/>
      <c r="D1360" s="30"/>
      <c r="E1360" s="30"/>
      <c r="F1360" s="31"/>
      <c r="G1360" s="31"/>
      <c r="AB1360" s="2"/>
      <c r="AC1360" s="2"/>
      <c r="AD1360" s="2"/>
      <c r="AE1360" s="2"/>
      <c r="AF1360" s="2"/>
    </row>
    <row r="1361" spans="1:32" s="1" customFormat="1" ht="50.1" customHeight="1" x14ac:dyDescent="0.2">
      <c r="A1361" s="20"/>
      <c r="B1361" s="30"/>
      <c r="C1361" s="30"/>
      <c r="D1361" s="30"/>
      <c r="E1361" s="30"/>
      <c r="F1361" s="31"/>
      <c r="G1361" s="31"/>
      <c r="AB1361" s="2"/>
      <c r="AC1361" s="2"/>
      <c r="AD1361" s="2"/>
      <c r="AE1361" s="2"/>
      <c r="AF1361" s="2"/>
    </row>
    <row r="1362" spans="1:32" s="1" customFormat="1" ht="50.1" customHeight="1" x14ac:dyDescent="0.2">
      <c r="A1362" s="20"/>
      <c r="B1362" s="30"/>
      <c r="C1362" s="30"/>
      <c r="D1362" s="30"/>
      <c r="E1362" s="30"/>
      <c r="F1362" s="31"/>
      <c r="G1362" s="31"/>
      <c r="AB1362" s="2"/>
      <c r="AC1362" s="2"/>
      <c r="AD1362" s="2"/>
      <c r="AE1362" s="2"/>
      <c r="AF1362" s="2"/>
    </row>
    <row r="1363" spans="1:32" s="1" customFormat="1" ht="50.1" customHeight="1" x14ac:dyDescent="0.2">
      <c r="A1363" s="20"/>
      <c r="B1363" s="30"/>
      <c r="C1363" s="30"/>
      <c r="D1363" s="30"/>
      <c r="E1363" s="30"/>
      <c r="F1363" s="31"/>
      <c r="G1363" s="31"/>
      <c r="AB1363" s="2"/>
      <c r="AC1363" s="2"/>
      <c r="AD1363" s="2"/>
      <c r="AE1363" s="2"/>
      <c r="AF1363" s="2"/>
    </row>
    <row r="1364" spans="1:32" s="1" customFormat="1" ht="50.1" customHeight="1" x14ac:dyDescent="0.2">
      <c r="A1364" s="20"/>
      <c r="B1364" s="30"/>
      <c r="C1364" s="30"/>
      <c r="D1364" s="30"/>
      <c r="E1364" s="30"/>
      <c r="F1364" s="31"/>
      <c r="G1364" s="31"/>
      <c r="AB1364" s="2"/>
      <c r="AC1364" s="2"/>
      <c r="AD1364" s="2"/>
      <c r="AE1364" s="2"/>
      <c r="AF1364" s="2"/>
    </row>
    <row r="1365" spans="1:32" s="1" customFormat="1" ht="50.1" customHeight="1" x14ac:dyDescent="0.2">
      <c r="A1365" s="20"/>
      <c r="B1365" s="30"/>
      <c r="C1365" s="30"/>
      <c r="D1365" s="30"/>
      <c r="E1365" s="30"/>
      <c r="F1365" s="31"/>
      <c r="G1365" s="31"/>
      <c r="AB1365" s="2"/>
      <c r="AC1365" s="2"/>
      <c r="AD1365" s="2"/>
      <c r="AE1365" s="2"/>
      <c r="AF1365" s="2"/>
    </row>
    <row r="1366" spans="1:32" s="1" customFormat="1" ht="50.1" customHeight="1" x14ac:dyDescent="0.2">
      <c r="A1366" s="20"/>
      <c r="B1366" s="30"/>
      <c r="C1366" s="30"/>
      <c r="D1366" s="30"/>
      <c r="E1366" s="30"/>
      <c r="F1366" s="31"/>
      <c r="G1366" s="31"/>
      <c r="AB1366" s="2"/>
      <c r="AC1366" s="2"/>
      <c r="AD1366" s="2"/>
      <c r="AE1366" s="2"/>
      <c r="AF1366" s="2"/>
    </row>
    <row r="1367" spans="1:32" s="1" customFormat="1" ht="50.1" customHeight="1" x14ac:dyDescent="0.2">
      <c r="A1367" s="20"/>
      <c r="B1367" s="30"/>
      <c r="C1367" s="30"/>
      <c r="D1367" s="30"/>
      <c r="E1367" s="30"/>
      <c r="F1367" s="31"/>
      <c r="G1367" s="31"/>
      <c r="AB1367" s="2"/>
      <c r="AC1367" s="2"/>
      <c r="AD1367" s="2"/>
      <c r="AE1367" s="2"/>
      <c r="AF1367" s="2"/>
    </row>
    <row r="1368" spans="1:32" s="1" customFormat="1" ht="50.1" customHeight="1" x14ac:dyDescent="0.2">
      <c r="A1368" s="20"/>
      <c r="B1368" s="30"/>
      <c r="C1368" s="30"/>
      <c r="D1368" s="30"/>
      <c r="E1368" s="30"/>
      <c r="F1368" s="31"/>
      <c r="G1368" s="31"/>
      <c r="AB1368" s="2"/>
      <c r="AC1368" s="2"/>
      <c r="AD1368" s="2"/>
      <c r="AE1368" s="2"/>
      <c r="AF1368" s="2"/>
    </row>
    <row r="1369" spans="1:32" s="1" customFormat="1" ht="50.1" customHeight="1" x14ac:dyDescent="0.2">
      <c r="A1369" s="20"/>
      <c r="B1369" s="30"/>
      <c r="C1369" s="30"/>
      <c r="D1369" s="30"/>
      <c r="E1369" s="30"/>
      <c r="F1369" s="31"/>
      <c r="G1369" s="31"/>
      <c r="AB1369" s="2"/>
      <c r="AC1369" s="2"/>
      <c r="AD1369" s="2"/>
      <c r="AE1369" s="2"/>
      <c r="AF1369" s="2"/>
    </row>
    <row r="1370" spans="1:32" s="1" customFormat="1" ht="50.1" customHeight="1" x14ac:dyDescent="0.2">
      <c r="A1370" s="20"/>
      <c r="B1370" s="30"/>
      <c r="C1370" s="30"/>
      <c r="D1370" s="30"/>
      <c r="E1370" s="30"/>
      <c r="F1370" s="31"/>
      <c r="G1370" s="31"/>
      <c r="AB1370" s="2"/>
      <c r="AC1370" s="2"/>
      <c r="AD1370" s="2"/>
      <c r="AE1370" s="2"/>
      <c r="AF1370" s="2"/>
    </row>
    <row r="1371" spans="1:32" s="1" customFormat="1" ht="50.1" customHeight="1" x14ac:dyDescent="0.2">
      <c r="A1371" s="20"/>
      <c r="B1371" s="30"/>
      <c r="C1371" s="30"/>
      <c r="D1371" s="30"/>
      <c r="E1371" s="30"/>
      <c r="F1371" s="31"/>
      <c r="G1371" s="31"/>
      <c r="AB1371" s="2"/>
      <c r="AC1371" s="2"/>
      <c r="AD1371" s="2"/>
      <c r="AE1371" s="2"/>
      <c r="AF1371" s="2"/>
    </row>
    <row r="1372" spans="1:32" s="1" customFormat="1" ht="50.1" customHeight="1" x14ac:dyDescent="0.2">
      <c r="A1372" s="20"/>
      <c r="B1372" s="30"/>
      <c r="C1372" s="30"/>
      <c r="D1372" s="30"/>
      <c r="E1372" s="30"/>
      <c r="F1372" s="31"/>
      <c r="G1372" s="31"/>
      <c r="AB1372" s="2"/>
      <c r="AC1372" s="2"/>
      <c r="AD1372" s="2"/>
      <c r="AE1372" s="2"/>
      <c r="AF1372" s="2"/>
    </row>
    <row r="1373" spans="1:32" s="1" customFormat="1" ht="50.1" customHeight="1" x14ac:dyDescent="0.2">
      <c r="A1373" s="20"/>
      <c r="B1373" s="30"/>
      <c r="C1373" s="30"/>
      <c r="D1373" s="30"/>
      <c r="E1373" s="30"/>
      <c r="F1373" s="31"/>
      <c r="G1373" s="31"/>
      <c r="AB1373" s="2"/>
      <c r="AC1373" s="2"/>
      <c r="AD1373" s="2"/>
      <c r="AE1373" s="2"/>
      <c r="AF1373" s="2"/>
    </row>
    <row r="1374" spans="1:32" s="1" customFormat="1" ht="50.1" customHeight="1" x14ac:dyDescent="0.2">
      <c r="A1374" s="20"/>
      <c r="B1374" s="30"/>
      <c r="C1374" s="30"/>
      <c r="D1374" s="30"/>
      <c r="E1374" s="30"/>
      <c r="F1374" s="31"/>
      <c r="G1374" s="31"/>
      <c r="AB1374" s="2"/>
      <c r="AC1374" s="2"/>
      <c r="AD1374" s="2"/>
      <c r="AE1374" s="2"/>
      <c r="AF1374" s="2"/>
    </row>
    <row r="1375" spans="1:32" s="1" customFormat="1" ht="50.1" customHeight="1" x14ac:dyDescent="0.2">
      <c r="A1375" s="20"/>
      <c r="B1375" s="30"/>
      <c r="C1375" s="30"/>
      <c r="D1375" s="30"/>
      <c r="E1375" s="30"/>
      <c r="F1375" s="31"/>
      <c r="G1375" s="31"/>
      <c r="AB1375" s="2"/>
      <c r="AC1375" s="2"/>
      <c r="AD1375" s="2"/>
      <c r="AE1375" s="2"/>
      <c r="AF1375" s="2"/>
    </row>
    <row r="1376" spans="1:32" s="1" customFormat="1" ht="50.1" customHeight="1" x14ac:dyDescent="0.2">
      <c r="A1376" s="20"/>
      <c r="B1376" s="30"/>
      <c r="C1376" s="30"/>
      <c r="D1376" s="30"/>
      <c r="E1376" s="30"/>
      <c r="F1376" s="31"/>
      <c r="G1376" s="31"/>
      <c r="AB1376" s="2"/>
      <c r="AC1376" s="2"/>
      <c r="AD1376" s="2"/>
      <c r="AE1376" s="2"/>
      <c r="AF1376" s="2"/>
    </row>
    <row r="1377" spans="1:32" s="1" customFormat="1" ht="50.1" customHeight="1" x14ac:dyDescent="0.2">
      <c r="A1377" s="20"/>
      <c r="B1377" s="30"/>
      <c r="C1377" s="30"/>
      <c r="D1377" s="30"/>
      <c r="E1377" s="30"/>
      <c r="F1377" s="31"/>
      <c r="G1377" s="31"/>
      <c r="AB1377" s="2"/>
      <c r="AC1377" s="2"/>
      <c r="AD1377" s="2"/>
      <c r="AE1377" s="2"/>
      <c r="AF1377" s="2"/>
    </row>
    <row r="1378" spans="1:32" s="1" customFormat="1" ht="50.1" customHeight="1" x14ac:dyDescent="0.2">
      <c r="A1378" s="20"/>
      <c r="B1378" s="30"/>
      <c r="C1378" s="30"/>
      <c r="D1378" s="30"/>
      <c r="E1378" s="30"/>
      <c r="F1378" s="31"/>
      <c r="G1378" s="31"/>
      <c r="AB1378" s="2"/>
      <c r="AC1378" s="2"/>
      <c r="AD1378" s="2"/>
      <c r="AE1378" s="2"/>
      <c r="AF1378" s="2"/>
    </row>
    <row r="1379" spans="1:32" s="1" customFormat="1" ht="50.1" customHeight="1" x14ac:dyDescent="0.2">
      <c r="A1379" s="20"/>
      <c r="B1379" s="30"/>
      <c r="C1379" s="30"/>
      <c r="D1379" s="30"/>
      <c r="E1379" s="30"/>
      <c r="F1379" s="31"/>
      <c r="G1379" s="31"/>
      <c r="AB1379" s="2"/>
      <c r="AC1379" s="2"/>
      <c r="AD1379" s="2"/>
      <c r="AE1379" s="2"/>
      <c r="AF1379" s="2"/>
    </row>
    <row r="1380" spans="1:32" s="1" customFormat="1" ht="50.1" customHeight="1" x14ac:dyDescent="0.2">
      <c r="A1380" s="20"/>
      <c r="B1380" s="30"/>
      <c r="C1380" s="30"/>
      <c r="D1380" s="30"/>
      <c r="E1380" s="30"/>
      <c r="F1380" s="31"/>
      <c r="G1380" s="31"/>
      <c r="AB1380" s="2"/>
      <c r="AC1380" s="2"/>
      <c r="AD1380" s="2"/>
      <c r="AE1380" s="2"/>
      <c r="AF1380" s="2"/>
    </row>
    <row r="1381" spans="1:32" s="1" customFormat="1" ht="50.1" customHeight="1" x14ac:dyDescent="0.2">
      <c r="A1381" s="20"/>
      <c r="B1381" s="30"/>
      <c r="C1381" s="30"/>
      <c r="D1381" s="30"/>
      <c r="E1381" s="30"/>
      <c r="F1381" s="31"/>
      <c r="G1381" s="31"/>
      <c r="AB1381" s="2"/>
      <c r="AC1381" s="2"/>
      <c r="AD1381" s="2"/>
      <c r="AE1381" s="2"/>
      <c r="AF1381" s="2"/>
    </row>
    <row r="1382" spans="1:32" s="1" customFormat="1" ht="50.1" customHeight="1" x14ac:dyDescent="0.2">
      <c r="A1382" s="20"/>
      <c r="B1382" s="30"/>
      <c r="C1382" s="30"/>
      <c r="D1382" s="30"/>
      <c r="E1382" s="30"/>
      <c r="F1382" s="31"/>
      <c r="G1382" s="31"/>
      <c r="AB1382" s="2"/>
      <c r="AC1382" s="2"/>
      <c r="AD1382" s="2"/>
      <c r="AE1382" s="2"/>
      <c r="AF1382" s="2"/>
    </row>
    <row r="1383" spans="1:32" s="1" customFormat="1" ht="50.1" customHeight="1" x14ac:dyDescent="0.2">
      <c r="A1383" s="20"/>
      <c r="B1383" s="30"/>
      <c r="C1383" s="30"/>
      <c r="D1383" s="30"/>
      <c r="E1383" s="30"/>
      <c r="F1383" s="31"/>
      <c r="G1383" s="31"/>
      <c r="AB1383" s="2"/>
      <c r="AC1383" s="2"/>
      <c r="AD1383" s="2"/>
      <c r="AE1383" s="2"/>
      <c r="AF1383" s="2"/>
    </row>
    <row r="1384" spans="1:32" s="1" customFormat="1" ht="50.1" customHeight="1" x14ac:dyDescent="0.2">
      <c r="A1384" s="20"/>
      <c r="B1384" s="30"/>
      <c r="C1384" s="30"/>
      <c r="D1384" s="30"/>
      <c r="E1384" s="30"/>
      <c r="F1384" s="31"/>
      <c r="G1384" s="31"/>
      <c r="AB1384" s="2"/>
      <c r="AC1384" s="2"/>
      <c r="AD1384" s="2"/>
      <c r="AE1384" s="2"/>
      <c r="AF1384" s="2"/>
    </row>
    <row r="1385" spans="1:32" s="1" customFormat="1" ht="50.1" customHeight="1" x14ac:dyDescent="0.2">
      <c r="A1385" s="20"/>
      <c r="B1385" s="30"/>
      <c r="C1385" s="30"/>
      <c r="D1385" s="30"/>
      <c r="E1385" s="30"/>
      <c r="F1385" s="31"/>
      <c r="G1385" s="31"/>
      <c r="AB1385" s="2"/>
      <c r="AC1385" s="2"/>
      <c r="AD1385" s="2"/>
      <c r="AE1385" s="2"/>
      <c r="AF1385" s="2"/>
    </row>
    <row r="1386" spans="1:32" s="1" customFormat="1" ht="50.1" customHeight="1" x14ac:dyDescent="0.2">
      <c r="A1386" s="20"/>
      <c r="B1386" s="30"/>
      <c r="C1386" s="30"/>
      <c r="D1386" s="30"/>
      <c r="E1386" s="30"/>
      <c r="F1386" s="31"/>
      <c r="G1386" s="31"/>
      <c r="AB1386" s="2"/>
      <c r="AC1386" s="2"/>
      <c r="AD1386" s="2"/>
      <c r="AE1386" s="2"/>
      <c r="AF1386" s="2"/>
    </row>
    <row r="1387" spans="1:32" s="1" customFormat="1" ht="50.1" customHeight="1" x14ac:dyDescent="0.2">
      <c r="A1387" s="20"/>
      <c r="B1387" s="30"/>
      <c r="C1387" s="30"/>
      <c r="D1387" s="30"/>
      <c r="E1387" s="30"/>
      <c r="F1387" s="31"/>
      <c r="G1387" s="31"/>
      <c r="AB1387" s="2"/>
      <c r="AC1387" s="2"/>
      <c r="AD1387" s="2"/>
      <c r="AE1387" s="2"/>
      <c r="AF1387" s="2"/>
    </row>
    <row r="1388" spans="1:32" s="1" customFormat="1" ht="50.1" customHeight="1" x14ac:dyDescent="0.2">
      <c r="A1388" s="20"/>
      <c r="B1388" s="30"/>
      <c r="C1388" s="30"/>
      <c r="D1388" s="30"/>
      <c r="E1388" s="30"/>
      <c r="F1388" s="31"/>
      <c r="G1388" s="31"/>
      <c r="AB1388" s="2"/>
      <c r="AC1388" s="2"/>
      <c r="AD1388" s="2"/>
      <c r="AE1388" s="2"/>
      <c r="AF1388" s="2"/>
    </row>
    <row r="1389" spans="1:32" s="1" customFormat="1" ht="50.1" customHeight="1" x14ac:dyDescent="0.2">
      <c r="A1389" s="20"/>
      <c r="B1389" s="30"/>
      <c r="C1389" s="30"/>
      <c r="D1389" s="30"/>
      <c r="E1389" s="30"/>
      <c r="F1389" s="31"/>
      <c r="G1389" s="31"/>
      <c r="AB1389" s="2"/>
      <c r="AC1389" s="2"/>
      <c r="AD1389" s="2"/>
      <c r="AE1389" s="2"/>
      <c r="AF1389" s="2"/>
    </row>
    <row r="1390" spans="1:32" s="1" customFormat="1" ht="50.1" customHeight="1" x14ac:dyDescent="0.2">
      <c r="A1390" s="20"/>
      <c r="B1390" s="30"/>
      <c r="C1390" s="30"/>
      <c r="D1390" s="30"/>
      <c r="E1390" s="30"/>
      <c r="F1390" s="31"/>
      <c r="G1390" s="31"/>
      <c r="AB1390" s="2"/>
      <c r="AC1390" s="2"/>
      <c r="AD1390" s="2"/>
      <c r="AE1390" s="2"/>
      <c r="AF1390" s="2"/>
    </row>
    <row r="1391" spans="1:32" s="1" customFormat="1" ht="50.1" customHeight="1" x14ac:dyDescent="0.2">
      <c r="A1391" s="20"/>
      <c r="B1391" s="30"/>
      <c r="C1391" s="30"/>
      <c r="D1391" s="30"/>
      <c r="E1391" s="30"/>
      <c r="F1391" s="31"/>
      <c r="G1391" s="31"/>
      <c r="AB1391" s="2"/>
      <c r="AC1391" s="2"/>
      <c r="AD1391" s="2"/>
      <c r="AE1391" s="2"/>
      <c r="AF1391" s="2"/>
    </row>
    <row r="1392" spans="1:32" s="1" customFormat="1" ht="50.1" customHeight="1" x14ac:dyDescent="0.2">
      <c r="A1392" s="20"/>
      <c r="B1392" s="30"/>
      <c r="C1392" s="30"/>
      <c r="D1392" s="30"/>
      <c r="E1392" s="30"/>
      <c r="F1392" s="31"/>
      <c r="G1392" s="31"/>
      <c r="AB1392" s="2"/>
      <c r="AC1392" s="2"/>
      <c r="AD1392" s="2"/>
      <c r="AE1392" s="2"/>
      <c r="AF1392" s="2"/>
    </row>
    <row r="1393" spans="1:32" s="1" customFormat="1" ht="50.1" customHeight="1" x14ac:dyDescent="0.2">
      <c r="A1393" s="20"/>
      <c r="B1393" s="30"/>
      <c r="C1393" s="30"/>
      <c r="D1393" s="30"/>
      <c r="E1393" s="30"/>
      <c r="F1393" s="31"/>
      <c r="G1393" s="31"/>
      <c r="AB1393" s="2"/>
      <c r="AC1393" s="2"/>
      <c r="AD1393" s="2"/>
      <c r="AE1393" s="2"/>
      <c r="AF1393" s="2"/>
    </row>
    <row r="1394" spans="1:32" s="1" customFormat="1" ht="50.1" customHeight="1" x14ac:dyDescent="0.2">
      <c r="A1394" s="20"/>
      <c r="B1394" s="30"/>
      <c r="C1394" s="30"/>
      <c r="D1394" s="30"/>
      <c r="E1394" s="30"/>
      <c r="F1394" s="31"/>
      <c r="G1394" s="31"/>
      <c r="AB1394" s="2"/>
      <c r="AC1394" s="2"/>
      <c r="AD1394" s="2"/>
      <c r="AE1394" s="2"/>
      <c r="AF1394" s="2"/>
    </row>
    <row r="1395" spans="1:32" s="1" customFormat="1" ht="50.1" customHeight="1" x14ac:dyDescent="0.2">
      <c r="A1395" s="20"/>
      <c r="B1395" s="30"/>
      <c r="C1395" s="30"/>
      <c r="D1395" s="30"/>
      <c r="E1395" s="30"/>
      <c r="F1395" s="31"/>
      <c r="G1395" s="31"/>
      <c r="AB1395" s="2"/>
      <c r="AC1395" s="2"/>
      <c r="AD1395" s="2"/>
      <c r="AE1395" s="2"/>
      <c r="AF1395" s="2"/>
    </row>
    <row r="1396" spans="1:32" s="1" customFormat="1" ht="50.1" customHeight="1" x14ac:dyDescent="0.2">
      <c r="A1396" s="20"/>
      <c r="B1396" s="30"/>
      <c r="C1396" s="30"/>
      <c r="D1396" s="30"/>
      <c r="E1396" s="30"/>
      <c r="F1396" s="31"/>
      <c r="G1396" s="31"/>
      <c r="AB1396" s="2"/>
      <c r="AC1396" s="2"/>
      <c r="AD1396" s="2"/>
      <c r="AE1396" s="2"/>
      <c r="AF1396" s="2"/>
    </row>
    <row r="1397" spans="1:32" s="1" customFormat="1" ht="50.1" customHeight="1" x14ac:dyDescent="0.2">
      <c r="A1397" s="20"/>
      <c r="B1397" s="30"/>
      <c r="C1397" s="30"/>
      <c r="D1397" s="30"/>
      <c r="E1397" s="30"/>
      <c r="F1397" s="31"/>
      <c r="G1397" s="31"/>
      <c r="AB1397" s="2"/>
      <c r="AC1397" s="2"/>
      <c r="AD1397" s="2"/>
      <c r="AE1397" s="2"/>
      <c r="AF1397" s="2"/>
    </row>
    <row r="1398" spans="1:32" s="1" customFormat="1" ht="50.1" customHeight="1" x14ac:dyDescent="0.2">
      <c r="A1398" s="20"/>
      <c r="B1398" s="30"/>
      <c r="C1398" s="30"/>
      <c r="D1398" s="30"/>
      <c r="E1398" s="30"/>
      <c r="F1398" s="31"/>
      <c r="G1398" s="31"/>
      <c r="AB1398" s="2"/>
      <c r="AC1398" s="2"/>
      <c r="AD1398" s="2"/>
      <c r="AE1398" s="2"/>
      <c r="AF1398" s="2"/>
    </row>
    <row r="1399" spans="1:32" s="1" customFormat="1" ht="50.1" customHeight="1" x14ac:dyDescent="0.2">
      <c r="A1399" s="20"/>
      <c r="B1399" s="30"/>
      <c r="C1399" s="30"/>
      <c r="D1399" s="30"/>
      <c r="E1399" s="30"/>
      <c r="F1399" s="31"/>
      <c r="G1399" s="31"/>
      <c r="AB1399" s="2"/>
      <c r="AC1399" s="2"/>
      <c r="AD1399" s="2"/>
      <c r="AE1399" s="2"/>
      <c r="AF1399" s="2"/>
    </row>
    <row r="1400" spans="1:32" s="1" customFormat="1" ht="50.1" customHeight="1" x14ac:dyDescent="0.2">
      <c r="A1400" s="20"/>
      <c r="B1400" s="30"/>
      <c r="C1400" s="30"/>
      <c r="D1400" s="30"/>
      <c r="E1400" s="30"/>
      <c r="F1400" s="31"/>
      <c r="G1400" s="31"/>
      <c r="AB1400" s="2"/>
      <c r="AC1400" s="2"/>
      <c r="AD1400" s="2"/>
      <c r="AE1400" s="2"/>
      <c r="AF1400" s="2"/>
    </row>
    <row r="1401" spans="1:32" s="1" customFormat="1" ht="50.1" customHeight="1" x14ac:dyDescent="0.2">
      <c r="A1401" s="20"/>
      <c r="B1401" s="30"/>
      <c r="C1401" s="30"/>
      <c r="D1401" s="30"/>
      <c r="E1401" s="30"/>
      <c r="F1401" s="31"/>
      <c r="G1401" s="31"/>
      <c r="AB1401" s="2"/>
      <c r="AC1401" s="2"/>
      <c r="AD1401" s="2"/>
      <c r="AE1401" s="2"/>
      <c r="AF1401" s="2"/>
    </row>
    <row r="1402" spans="1:32" s="1" customFormat="1" ht="50.1" customHeight="1" x14ac:dyDescent="0.2">
      <c r="A1402" s="20"/>
      <c r="B1402" s="30"/>
      <c r="C1402" s="30"/>
      <c r="D1402" s="30"/>
      <c r="E1402" s="30"/>
      <c r="F1402" s="31"/>
      <c r="G1402" s="31"/>
      <c r="AB1402" s="2"/>
      <c r="AC1402" s="2"/>
      <c r="AD1402" s="2"/>
      <c r="AE1402" s="2"/>
      <c r="AF1402" s="2"/>
    </row>
    <row r="1403" spans="1:32" s="1" customFormat="1" ht="50.1" customHeight="1" x14ac:dyDescent="0.2">
      <c r="A1403" s="20"/>
      <c r="B1403" s="30"/>
      <c r="C1403" s="30"/>
      <c r="D1403" s="30"/>
      <c r="E1403" s="30"/>
      <c r="F1403" s="31"/>
      <c r="G1403" s="31"/>
      <c r="AB1403" s="2"/>
      <c r="AC1403" s="2"/>
      <c r="AD1403" s="2"/>
      <c r="AE1403" s="2"/>
      <c r="AF1403" s="2"/>
    </row>
    <row r="1404" spans="1:32" s="1" customFormat="1" ht="50.1" customHeight="1" x14ac:dyDescent="0.2">
      <c r="A1404" s="20"/>
      <c r="B1404" s="30"/>
      <c r="C1404" s="30"/>
      <c r="D1404" s="30"/>
      <c r="E1404" s="30"/>
      <c r="F1404" s="31"/>
      <c r="G1404" s="31"/>
      <c r="AB1404" s="2"/>
      <c r="AC1404" s="2"/>
      <c r="AD1404" s="2"/>
      <c r="AE1404" s="2"/>
      <c r="AF1404" s="2"/>
    </row>
    <row r="1405" spans="1:32" s="1" customFormat="1" ht="50.1" customHeight="1" x14ac:dyDescent="0.2">
      <c r="A1405" s="20"/>
      <c r="B1405" s="30"/>
      <c r="C1405" s="30"/>
      <c r="D1405" s="30"/>
      <c r="E1405" s="30"/>
      <c r="F1405" s="31"/>
      <c r="G1405" s="31"/>
      <c r="AB1405" s="2"/>
      <c r="AC1405" s="2"/>
      <c r="AD1405" s="2"/>
      <c r="AE1405" s="2"/>
      <c r="AF1405" s="2"/>
    </row>
    <row r="1406" spans="1:32" s="1" customFormat="1" ht="50.1" customHeight="1" x14ac:dyDescent="0.2">
      <c r="A1406" s="20"/>
      <c r="B1406" s="30"/>
      <c r="C1406" s="30"/>
      <c r="D1406" s="30"/>
      <c r="E1406" s="30"/>
      <c r="F1406" s="31"/>
      <c r="G1406" s="31"/>
      <c r="AB1406" s="2"/>
      <c r="AC1406" s="2"/>
      <c r="AD1406" s="2"/>
      <c r="AE1406" s="2"/>
      <c r="AF1406" s="2"/>
    </row>
    <row r="1407" spans="1:32" s="1" customFormat="1" ht="50.1" customHeight="1" x14ac:dyDescent="0.2">
      <c r="A1407" s="20"/>
      <c r="B1407" s="30"/>
      <c r="C1407" s="30"/>
      <c r="D1407" s="30"/>
      <c r="E1407" s="30"/>
      <c r="F1407" s="31"/>
      <c r="G1407" s="31"/>
      <c r="AB1407" s="2"/>
      <c r="AC1407" s="2"/>
      <c r="AD1407" s="2"/>
      <c r="AE1407" s="2"/>
      <c r="AF1407" s="2"/>
    </row>
    <row r="1408" spans="1:32" s="1" customFormat="1" ht="50.1" customHeight="1" x14ac:dyDescent="0.2">
      <c r="A1408" s="20"/>
      <c r="B1408" s="30"/>
      <c r="C1408" s="30"/>
      <c r="D1408" s="30"/>
      <c r="E1408" s="30"/>
      <c r="F1408" s="31"/>
      <c r="G1408" s="31"/>
      <c r="AB1408" s="2"/>
      <c r="AC1408" s="2"/>
      <c r="AD1408" s="2"/>
      <c r="AE1408" s="2"/>
      <c r="AF1408" s="2"/>
    </row>
    <row r="1409" spans="1:32" s="1" customFormat="1" ht="50.1" customHeight="1" x14ac:dyDescent="0.2">
      <c r="A1409" s="20"/>
      <c r="B1409" s="30"/>
      <c r="C1409" s="30"/>
      <c r="D1409" s="30"/>
      <c r="E1409" s="30"/>
      <c r="F1409" s="31"/>
      <c r="G1409" s="31"/>
      <c r="AB1409" s="2"/>
      <c r="AC1409" s="2"/>
      <c r="AD1409" s="2"/>
      <c r="AE1409" s="2"/>
      <c r="AF1409" s="2"/>
    </row>
    <row r="1410" spans="1:32" s="1" customFormat="1" ht="50.1" customHeight="1" x14ac:dyDescent="0.2">
      <c r="A1410" s="20"/>
      <c r="B1410" s="30"/>
      <c r="C1410" s="30"/>
      <c r="D1410" s="30"/>
      <c r="E1410" s="30"/>
      <c r="F1410" s="31"/>
      <c r="G1410" s="31"/>
      <c r="AB1410" s="2"/>
      <c r="AC1410" s="2"/>
      <c r="AD1410" s="2"/>
      <c r="AE1410" s="2"/>
      <c r="AF1410" s="2"/>
    </row>
    <row r="1411" spans="1:32" s="1" customFormat="1" ht="50.1" customHeight="1" x14ac:dyDescent="0.2">
      <c r="A1411" s="20"/>
      <c r="B1411" s="30"/>
      <c r="C1411" s="30"/>
      <c r="D1411" s="30"/>
      <c r="E1411" s="30"/>
      <c r="F1411" s="31"/>
      <c r="G1411" s="31"/>
      <c r="AB1411" s="2"/>
      <c r="AC1411" s="2"/>
      <c r="AD1411" s="2"/>
      <c r="AE1411" s="2"/>
      <c r="AF1411" s="2"/>
    </row>
    <row r="1412" spans="1:32" s="1" customFormat="1" ht="50.1" customHeight="1" x14ac:dyDescent="0.2">
      <c r="A1412" s="20"/>
      <c r="B1412" s="30"/>
      <c r="C1412" s="30"/>
      <c r="D1412" s="30"/>
      <c r="E1412" s="30"/>
      <c r="F1412" s="31"/>
      <c r="G1412" s="31"/>
      <c r="AB1412" s="2"/>
      <c r="AC1412" s="2"/>
      <c r="AD1412" s="2"/>
      <c r="AE1412" s="2"/>
      <c r="AF1412" s="2"/>
    </row>
    <row r="1413" spans="1:32" s="1" customFormat="1" ht="50.1" customHeight="1" x14ac:dyDescent="0.2">
      <c r="A1413" s="20"/>
      <c r="B1413" s="30"/>
      <c r="C1413" s="30"/>
      <c r="D1413" s="30"/>
      <c r="E1413" s="30"/>
      <c r="F1413" s="31"/>
      <c r="G1413" s="31"/>
      <c r="AB1413" s="2"/>
      <c r="AC1413" s="2"/>
      <c r="AD1413" s="2"/>
      <c r="AE1413" s="2"/>
      <c r="AF1413" s="2"/>
    </row>
    <row r="1414" spans="1:32" s="1" customFormat="1" ht="50.1" customHeight="1" x14ac:dyDescent="0.2">
      <c r="A1414" s="20"/>
      <c r="B1414" s="30"/>
      <c r="C1414" s="30"/>
      <c r="D1414" s="30"/>
      <c r="E1414" s="30"/>
      <c r="F1414" s="31"/>
      <c r="G1414" s="31"/>
      <c r="AB1414" s="2"/>
      <c r="AC1414" s="2"/>
      <c r="AD1414" s="2"/>
      <c r="AE1414" s="2"/>
      <c r="AF1414" s="2"/>
    </row>
    <row r="1415" spans="1:32" s="1" customFormat="1" ht="50.1" customHeight="1" x14ac:dyDescent="0.2">
      <c r="A1415" s="20"/>
      <c r="B1415" s="30"/>
      <c r="C1415" s="30"/>
      <c r="D1415" s="30"/>
      <c r="E1415" s="30"/>
      <c r="F1415" s="31"/>
      <c r="G1415" s="31"/>
      <c r="AB1415" s="2"/>
      <c r="AC1415" s="2"/>
      <c r="AD1415" s="2"/>
      <c r="AE1415" s="2"/>
      <c r="AF1415" s="2"/>
    </row>
    <row r="1416" spans="1:32" s="1" customFormat="1" ht="50.1" customHeight="1" x14ac:dyDescent="0.2">
      <c r="A1416" s="20"/>
      <c r="B1416" s="30"/>
      <c r="C1416" s="30"/>
      <c r="D1416" s="30"/>
      <c r="E1416" s="30"/>
      <c r="F1416" s="31"/>
      <c r="G1416" s="31"/>
      <c r="AB1416" s="2"/>
      <c r="AC1416" s="2"/>
      <c r="AD1416" s="2"/>
      <c r="AE1416" s="2"/>
      <c r="AF1416" s="2"/>
    </row>
    <row r="1417" spans="1:32" s="1" customFormat="1" ht="50.1" customHeight="1" x14ac:dyDescent="0.2">
      <c r="A1417" s="20"/>
      <c r="B1417" s="30"/>
      <c r="C1417" s="30"/>
      <c r="D1417" s="30"/>
      <c r="E1417" s="30"/>
      <c r="F1417" s="31"/>
      <c r="G1417" s="31"/>
      <c r="AB1417" s="2"/>
      <c r="AC1417" s="2"/>
      <c r="AD1417" s="2"/>
      <c r="AE1417" s="2"/>
      <c r="AF1417" s="2"/>
    </row>
    <row r="1418" spans="1:32" s="1" customFormat="1" ht="50.1" customHeight="1" x14ac:dyDescent="0.2">
      <c r="A1418" s="20"/>
      <c r="B1418" s="30"/>
      <c r="C1418" s="30"/>
      <c r="D1418" s="30"/>
      <c r="E1418" s="30"/>
      <c r="F1418" s="31"/>
      <c r="G1418" s="31"/>
      <c r="AB1418" s="2"/>
      <c r="AC1418" s="2"/>
      <c r="AD1418" s="2"/>
      <c r="AE1418" s="2"/>
      <c r="AF1418" s="2"/>
    </row>
    <row r="1419" spans="1:32" s="1" customFormat="1" ht="50.1" customHeight="1" x14ac:dyDescent="0.2">
      <c r="A1419" s="20"/>
      <c r="B1419" s="30"/>
      <c r="C1419" s="30"/>
      <c r="D1419" s="30"/>
      <c r="E1419" s="30"/>
      <c r="F1419" s="31"/>
      <c r="G1419" s="31"/>
      <c r="AB1419" s="2"/>
      <c r="AC1419" s="2"/>
      <c r="AD1419" s="2"/>
      <c r="AE1419" s="2"/>
      <c r="AF1419" s="2"/>
    </row>
    <row r="1420" spans="1:32" s="1" customFormat="1" ht="50.1" customHeight="1" x14ac:dyDescent="0.2">
      <c r="A1420" s="20"/>
      <c r="B1420" s="30"/>
      <c r="C1420" s="30"/>
      <c r="D1420" s="30"/>
      <c r="E1420" s="30"/>
      <c r="F1420" s="31"/>
      <c r="G1420" s="31"/>
      <c r="AB1420" s="2"/>
      <c r="AC1420" s="2"/>
      <c r="AD1420" s="2"/>
      <c r="AE1420" s="2"/>
      <c r="AF1420" s="2"/>
    </row>
    <row r="1421" spans="1:32" s="1" customFormat="1" ht="50.1" customHeight="1" x14ac:dyDescent="0.2">
      <c r="A1421" s="20"/>
      <c r="B1421" s="30"/>
      <c r="C1421" s="30"/>
      <c r="D1421" s="30"/>
      <c r="E1421" s="30"/>
      <c r="F1421" s="31"/>
      <c r="G1421" s="31"/>
      <c r="AB1421" s="2"/>
      <c r="AC1421" s="2"/>
      <c r="AD1421" s="2"/>
      <c r="AE1421" s="2"/>
      <c r="AF1421" s="2"/>
    </row>
    <row r="1422" spans="1:32" s="1" customFormat="1" ht="50.1" customHeight="1" x14ac:dyDescent="0.2">
      <c r="A1422" s="20"/>
      <c r="B1422" s="30"/>
      <c r="C1422" s="30"/>
      <c r="D1422" s="30"/>
      <c r="E1422" s="30"/>
      <c r="F1422" s="31"/>
      <c r="G1422" s="31"/>
      <c r="AB1422" s="2"/>
      <c r="AC1422" s="2"/>
      <c r="AD1422" s="2"/>
      <c r="AE1422" s="2"/>
      <c r="AF1422" s="2"/>
    </row>
    <row r="1423" spans="1:32" s="1" customFormat="1" ht="50.1" customHeight="1" x14ac:dyDescent="0.2">
      <c r="A1423" s="20"/>
      <c r="B1423" s="30"/>
      <c r="C1423" s="30"/>
      <c r="D1423" s="30"/>
      <c r="E1423" s="30"/>
      <c r="F1423" s="31"/>
      <c r="G1423" s="31"/>
      <c r="AB1423" s="2"/>
      <c r="AC1423" s="2"/>
      <c r="AD1423" s="2"/>
      <c r="AE1423" s="2"/>
      <c r="AF1423" s="2"/>
    </row>
    <row r="1424" spans="1:32" s="1" customFormat="1" ht="50.1" customHeight="1" x14ac:dyDescent="0.2">
      <c r="A1424" s="20"/>
      <c r="B1424" s="30"/>
      <c r="C1424" s="30"/>
      <c r="D1424" s="30"/>
      <c r="E1424" s="30"/>
      <c r="F1424" s="31"/>
      <c r="G1424" s="31"/>
      <c r="AB1424" s="2"/>
      <c r="AC1424" s="2"/>
      <c r="AD1424" s="2"/>
      <c r="AE1424" s="2"/>
      <c r="AF1424" s="2"/>
    </row>
    <row r="1425" spans="1:32" s="1" customFormat="1" ht="50.1" customHeight="1" x14ac:dyDescent="0.2">
      <c r="A1425" s="20"/>
      <c r="B1425" s="30"/>
      <c r="C1425" s="30"/>
      <c r="D1425" s="30"/>
      <c r="E1425" s="30"/>
      <c r="F1425" s="31"/>
      <c r="G1425" s="31"/>
      <c r="AB1425" s="2"/>
      <c r="AC1425" s="2"/>
      <c r="AD1425" s="2"/>
      <c r="AE1425" s="2"/>
      <c r="AF1425" s="2"/>
    </row>
    <row r="1426" spans="1:32" s="1" customFormat="1" ht="50.1" customHeight="1" x14ac:dyDescent="0.2">
      <c r="A1426" s="20"/>
      <c r="B1426" s="30"/>
      <c r="C1426" s="30"/>
      <c r="D1426" s="30"/>
      <c r="E1426" s="30"/>
      <c r="F1426" s="31"/>
      <c r="G1426" s="31"/>
      <c r="AB1426" s="2"/>
      <c r="AC1426" s="2"/>
      <c r="AD1426" s="2"/>
      <c r="AE1426" s="2"/>
      <c r="AF1426" s="2"/>
    </row>
    <row r="1427" spans="1:32" s="1" customFormat="1" ht="50.1" customHeight="1" x14ac:dyDescent="0.2">
      <c r="A1427" s="20"/>
      <c r="B1427" s="30"/>
      <c r="C1427" s="30"/>
      <c r="D1427" s="30"/>
      <c r="E1427" s="30"/>
      <c r="F1427" s="31"/>
      <c r="G1427" s="31"/>
      <c r="AB1427" s="2"/>
      <c r="AC1427" s="2"/>
      <c r="AD1427" s="2"/>
      <c r="AE1427" s="2"/>
      <c r="AF1427" s="2"/>
    </row>
    <row r="1428" spans="1:32" s="1" customFormat="1" ht="50.1" customHeight="1" x14ac:dyDescent="0.2">
      <c r="A1428" s="20"/>
      <c r="B1428" s="30"/>
      <c r="C1428" s="30"/>
      <c r="D1428" s="30"/>
      <c r="E1428" s="30"/>
      <c r="F1428" s="31"/>
      <c r="G1428" s="31"/>
      <c r="AB1428" s="2"/>
      <c r="AC1428" s="2"/>
      <c r="AD1428" s="2"/>
      <c r="AE1428" s="2"/>
      <c r="AF1428" s="2"/>
    </row>
    <row r="1429" spans="1:32" s="1" customFormat="1" ht="50.1" customHeight="1" x14ac:dyDescent="0.2">
      <c r="A1429" s="20"/>
      <c r="B1429" s="30"/>
      <c r="C1429" s="30"/>
      <c r="D1429" s="30"/>
      <c r="E1429" s="30"/>
      <c r="F1429" s="31"/>
      <c r="G1429" s="31"/>
      <c r="AB1429" s="2"/>
      <c r="AC1429" s="2"/>
      <c r="AD1429" s="2"/>
      <c r="AE1429" s="2"/>
      <c r="AF1429" s="2"/>
    </row>
    <row r="1430" spans="1:32" s="1" customFormat="1" ht="50.1" customHeight="1" x14ac:dyDescent="0.2">
      <c r="A1430" s="20"/>
      <c r="B1430" s="30"/>
      <c r="C1430" s="30"/>
      <c r="D1430" s="30"/>
      <c r="E1430" s="30"/>
      <c r="F1430" s="31"/>
      <c r="G1430" s="31"/>
      <c r="AB1430" s="2"/>
      <c r="AC1430" s="2"/>
      <c r="AD1430" s="2"/>
      <c r="AE1430" s="2"/>
      <c r="AF1430" s="2"/>
    </row>
    <row r="1431" spans="1:32" s="1" customFormat="1" ht="50.1" customHeight="1" x14ac:dyDescent="0.2">
      <c r="A1431" s="20"/>
      <c r="B1431" s="30"/>
      <c r="C1431" s="30"/>
      <c r="D1431" s="30"/>
      <c r="E1431" s="30"/>
      <c r="F1431" s="31"/>
      <c r="G1431" s="31"/>
      <c r="AB1431" s="2"/>
      <c r="AC1431" s="2"/>
      <c r="AD1431" s="2"/>
      <c r="AE1431" s="2"/>
      <c r="AF1431" s="2"/>
    </row>
    <row r="1432" spans="1:32" s="1" customFormat="1" ht="50.1" customHeight="1" x14ac:dyDescent="0.2">
      <c r="A1432" s="20"/>
      <c r="B1432" s="30"/>
      <c r="C1432" s="30"/>
      <c r="D1432" s="30"/>
      <c r="E1432" s="30"/>
      <c r="F1432" s="31"/>
      <c r="G1432" s="31"/>
      <c r="AB1432" s="2"/>
      <c r="AC1432" s="2"/>
      <c r="AD1432" s="2"/>
      <c r="AE1432" s="2"/>
      <c r="AF1432" s="2"/>
    </row>
    <row r="1433" spans="1:32" s="1" customFormat="1" ht="50.1" customHeight="1" x14ac:dyDescent="0.2">
      <c r="A1433" s="20"/>
      <c r="B1433" s="30"/>
      <c r="C1433" s="30"/>
      <c r="D1433" s="30"/>
      <c r="E1433" s="30"/>
      <c r="F1433" s="31"/>
      <c r="G1433" s="31"/>
      <c r="AB1433" s="2"/>
      <c r="AC1433" s="2"/>
      <c r="AD1433" s="2"/>
      <c r="AE1433" s="2"/>
      <c r="AF1433" s="2"/>
    </row>
    <row r="1434" spans="1:32" s="1" customFormat="1" ht="50.1" customHeight="1" x14ac:dyDescent="0.2">
      <c r="A1434" s="20"/>
      <c r="B1434" s="30"/>
      <c r="C1434" s="30"/>
      <c r="D1434" s="30"/>
      <c r="E1434" s="30"/>
      <c r="F1434" s="31"/>
      <c r="G1434" s="31"/>
      <c r="AB1434" s="2"/>
      <c r="AC1434" s="2"/>
      <c r="AD1434" s="2"/>
      <c r="AE1434" s="2"/>
      <c r="AF1434" s="2"/>
    </row>
    <row r="1435" spans="1:32" s="1" customFormat="1" ht="50.1" customHeight="1" x14ac:dyDescent="0.2">
      <c r="A1435" s="20"/>
      <c r="B1435" s="30"/>
      <c r="C1435" s="30"/>
      <c r="D1435" s="30"/>
      <c r="E1435" s="30"/>
      <c r="F1435" s="31"/>
      <c r="G1435" s="31"/>
      <c r="AB1435" s="2"/>
      <c r="AC1435" s="2"/>
      <c r="AD1435" s="2"/>
      <c r="AE1435" s="2"/>
      <c r="AF1435" s="2"/>
    </row>
    <row r="1436" spans="1:32" s="1" customFormat="1" ht="50.1" customHeight="1" x14ac:dyDescent="0.2">
      <c r="A1436" s="20"/>
      <c r="B1436" s="30"/>
      <c r="C1436" s="30"/>
      <c r="D1436" s="30"/>
      <c r="E1436" s="30"/>
      <c r="F1436" s="31"/>
      <c r="G1436" s="31"/>
      <c r="AB1436" s="2"/>
      <c r="AC1436" s="2"/>
      <c r="AD1436" s="2"/>
      <c r="AE1436" s="2"/>
      <c r="AF1436" s="2"/>
    </row>
    <row r="1437" spans="1:32" s="1" customFormat="1" ht="50.1" customHeight="1" x14ac:dyDescent="0.2">
      <c r="A1437" s="20"/>
      <c r="B1437" s="30"/>
      <c r="C1437" s="30"/>
      <c r="D1437" s="30"/>
      <c r="E1437" s="30"/>
      <c r="F1437" s="31"/>
      <c r="G1437" s="31"/>
      <c r="AB1437" s="2"/>
      <c r="AC1437" s="2"/>
      <c r="AD1437" s="2"/>
      <c r="AE1437" s="2"/>
      <c r="AF1437" s="2"/>
    </row>
    <row r="1438" spans="1:32" s="1" customFormat="1" ht="50.1" customHeight="1" x14ac:dyDescent="0.2">
      <c r="A1438" s="20"/>
      <c r="B1438" s="30"/>
      <c r="C1438" s="30"/>
      <c r="D1438" s="30"/>
      <c r="E1438" s="30"/>
      <c r="F1438" s="31"/>
      <c r="G1438" s="31"/>
      <c r="AB1438" s="2"/>
      <c r="AC1438" s="2"/>
      <c r="AD1438" s="2"/>
      <c r="AE1438" s="2"/>
      <c r="AF1438" s="2"/>
    </row>
    <row r="1439" spans="1:32" s="1" customFormat="1" ht="50.1" customHeight="1" x14ac:dyDescent="0.2">
      <c r="A1439" s="20"/>
      <c r="B1439" s="30"/>
      <c r="C1439" s="30"/>
      <c r="D1439" s="30"/>
      <c r="E1439" s="30"/>
      <c r="F1439" s="31"/>
      <c r="G1439" s="31"/>
      <c r="AB1439" s="2"/>
      <c r="AC1439" s="2"/>
      <c r="AD1439" s="2"/>
      <c r="AE1439" s="2"/>
      <c r="AF1439" s="2"/>
    </row>
    <row r="1440" spans="1:32" s="1" customFormat="1" ht="50.1" customHeight="1" x14ac:dyDescent="0.2">
      <c r="A1440" s="20"/>
      <c r="B1440" s="30"/>
      <c r="C1440" s="30"/>
      <c r="D1440" s="30"/>
      <c r="E1440" s="30"/>
      <c r="F1440" s="31"/>
      <c r="G1440" s="31"/>
      <c r="AB1440" s="2"/>
      <c r="AC1440" s="2"/>
      <c r="AD1440" s="2"/>
      <c r="AE1440" s="2"/>
      <c r="AF1440" s="2"/>
    </row>
    <row r="1441" spans="1:32" s="1" customFormat="1" ht="50.1" customHeight="1" x14ac:dyDescent="0.2">
      <c r="A1441" s="20"/>
      <c r="B1441" s="30"/>
      <c r="C1441" s="30"/>
      <c r="D1441" s="30"/>
      <c r="E1441" s="30"/>
      <c r="F1441" s="31"/>
      <c r="G1441" s="31"/>
      <c r="AB1441" s="2"/>
      <c r="AC1441" s="2"/>
      <c r="AD1441" s="2"/>
      <c r="AE1441" s="2"/>
      <c r="AF1441" s="2"/>
    </row>
    <row r="1442" spans="1:32" s="1" customFormat="1" ht="50.1" customHeight="1" x14ac:dyDescent="0.2">
      <c r="A1442" s="20"/>
      <c r="B1442" s="30"/>
      <c r="C1442" s="30"/>
      <c r="D1442" s="30"/>
      <c r="E1442" s="30"/>
      <c r="F1442" s="31"/>
      <c r="G1442" s="31"/>
      <c r="AB1442" s="2"/>
      <c r="AC1442" s="2"/>
      <c r="AD1442" s="2"/>
      <c r="AE1442" s="2"/>
      <c r="AF1442" s="2"/>
    </row>
    <row r="1443" spans="1:32" s="1" customFormat="1" ht="50.1" customHeight="1" x14ac:dyDescent="0.2">
      <c r="A1443" s="20"/>
      <c r="B1443" s="30"/>
      <c r="C1443" s="30"/>
      <c r="D1443" s="30"/>
      <c r="E1443" s="30"/>
      <c r="F1443" s="31"/>
      <c r="G1443" s="31"/>
      <c r="AB1443" s="2"/>
      <c r="AC1443" s="2"/>
      <c r="AD1443" s="2"/>
      <c r="AE1443" s="2"/>
      <c r="AF1443" s="2"/>
    </row>
    <row r="1444" spans="1:32" s="1" customFormat="1" ht="50.1" customHeight="1" x14ac:dyDescent="0.2">
      <c r="A1444" s="20"/>
      <c r="B1444" s="30"/>
      <c r="C1444" s="30"/>
      <c r="D1444" s="30"/>
      <c r="E1444" s="30"/>
      <c r="F1444" s="31"/>
      <c r="G1444" s="31"/>
      <c r="AB1444" s="2"/>
      <c r="AC1444" s="2"/>
      <c r="AD1444" s="2"/>
      <c r="AE1444" s="2"/>
      <c r="AF1444" s="2"/>
    </row>
    <row r="1445" spans="1:32" s="1" customFormat="1" ht="50.1" customHeight="1" x14ac:dyDescent="0.2">
      <c r="A1445" s="20"/>
      <c r="B1445" s="30"/>
      <c r="C1445" s="30"/>
      <c r="D1445" s="30"/>
      <c r="E1445" s="30"/>
      <c r="F1445" s="31"/>
      <c r="G1445" s="31"/>
      <c r="AB1445" s="2"/>
      <c r="AC1445" s="2"/>
      <c r="AD1445" s="2"/>
      <c r="AE1445" s="2"/>
      <c r="AF1445" s="2"/>
    </row>
  </sheetData>
  <mergeCells count="72">
    <mergeCell ref="G50:H50"/>
    <mergeCell ref="G49:H49"/>
    <mergeCell ref="G63:H63"/>
    <mergeCell ref="A4:B4"/>
    <mergeCell ref="F4:H4"/>
    <mergeCell ref="A5:B5"/>
    <mergeCell ref="A6:B7"/>
    <mergeCell ref="C6:C7"/>
    <mergeCell ref="F6:F7"/>
    <mergeCell ref="G6:H7"/>
    <mergeCell ref="D5:F5"/>
    <mergeCell ref="D6:D7"/>
    <mergeCell ref="E6:E7"/>
    <mergeCell ref="G21:H21"/>
    <mergeCell ref="A9:H9"/>
    <mergeCell ref="A10:H10"/>
    <mergeCell ref="A1:H1"/>
    <mergeCell ref="A2:B2"/>
    <mergeCell ref="F2:H2"/>
    <mergeCell ref="A3:B3"/>
    <mergeCell ref="F3:H3"/>
    <mergeCell ref="G12:H12"/>
    <mergeCell ref="G13:H13"/>
    <mergeCell ref="G14:H14"/>
    <mergeCell ref="G15:H15"/>
    <mergeCell ref="A16:H16"/>
    <mergeCell ref="C17:H17"/>
    <mergeCell ref="G18:H18"/>
    <mergeCell ref="G20:H20"/>
    <mergeCell ref="G41:H41"/>
    <mergeCell ref="G34:H34"/>
    <mergeCell ref="G22:H22"/>
    <mergeCell ref="G23:H23"/>
    <mergeCell ref="G24:H24"/>
    <mergeCell ref="G25:H25"/>
    <mergeCell ref="A27:H27"/>
    <mergeCell ref="A28:B28"/>
    <mergeCell ref="G29:H29"/>
    <mergeCell ref="G30:H30"/>
    <mergeCell ref="G31:H31"/>
    <mergeCell ref="G32:H32"/>
    <mergeCell ref="A33:B33"/>
    <mergeCell ref="G35:H35"/>
    <mergeCell ref="A36:B36"/>
    <mergeCell ref="G37:H37"/>
    <mergeCell ref="G39:H39"/>
    <mergeCell ref="G38:H38"/>
    <mergeCell ref="A40:B40"/>
    <mergeCell ref="A65:B65"/>
    <mergeCell ref="G66:H66"/>
    <mergeCell ref="G67:H67"/>
    <mergeCell ref="G44:H44"/>
    <mergeCell ref="G45:H45"/>
    <mergeCell ref="G46:H46"/>
    <mergeCell ref="G47:H47"/>
    <mergeCell ref="G55:H55"/>
    <mergeCell ref="A42:B42"/>
    <mergeCell ref="G43:H43"/>
    <mergeCell ref="G48:H48"/>
    <mergeCell ref="G51:H51"/>
    <mergeCell ref="A52:B52"/>
    <mergeCell ref="G53:H53"/>
    <mergeCell ref="G54:H54"/>
    <mergeCell ref="G68:H68"/>
    <mergeCell ref="G56:H56"/>
    <mergeCell ref="G57:H57"/>
    <mergeCell ref="G58:H58"/>
    <mergeCell ref="G59:H59"/>
    <mergeCell ref="G60:H60"/>
    <mergeCell ref="G61:H61"/>
    <mergeCell ref="G62:H62"/>
    <mergeCell ref="G64:H64"/>
  </mergeCells>
  <conditionalFormatting sqref="F66:F68 F29:F32 F34:F35 F37:F39 F41 F43:F51 F53:F64">
    <cfRule type="cellIs" dxfId="2" priority="1" stopIfTrue="1" operator="equal">
      <formula>"Yes - completely"</formula>
    </cfRule>
    <cfRule type="cellIs" dxfId="1" priority="2" stopIfTrue="1" operator="equal">
      <formula>"No - not at all"</formula>
    </cfRule>
    <cfRule type="cellIs" dxfId="0" priority="3" stopIfTrue="1" operator="equal">
      <formula>"Partly"</formula>
    </cfRule>
  </conditionalFormatting>
  <dataValidations count="1">
    <dataValidation type="list" allowBlank="1" showInputMessage="1" showErrorMessage="1" sqref="F66:F68 F29:F32 F34:F35 F37:F39 F41 F43:F51 F53:F64">
      <formula1>"Yes - completely,Partly,No - not at all,N/A"</formula1>
    </dataValidation>
  </dataValidations>
  <pageMargins left="1" right="1" top="1" bottom="1" header="0.5" footer="0.5"/>
  <pageSetup scale="26" fitToHeight="0" orientation="portrait" r:id="rId1"/>
  <headerFooter alignWithMargins="0"/>
  <rowBreaks count="1" manualBreakCount="1">
    <brk id="3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DQA Tool</vt:lpstr>
      <vt:lpstr>'DQA Tool'!Print_Area</vt:lpstr>
      <vt:lpstr>'DQA Tool'!Print_Titles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Rotich Rutto</dc:creator>
  <cp:lastModifiedBy>Mulongo, Godfrey (CIP-Nairobi)</cp:lastModifiedBy>
  <cp:lastPrinted>2011-10-30T09:23:58Z</cp:lastPrinted>
  <dcterms:created xsi:type="dcterms:W3CDTF">2011-10-28T12:53:49Z</dcterms:created>
  <dcterms:modified xsi:type="dcterms:W3CDTF">2017-02-14T08:09:19Z</dcterms:modified>
</cp:coreProperties>
</file>